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filterPrivacy="1" codeName="BuÇalışmaKitabı"/>
  <xr:revisionPtr revIDLastSave="0" documentId="13_ncr:1_{BBDE282F-5875-6F4B-A923-393F1B7417C4}" xr6:coauthVersionLast="47" xr6:coauthVersionMax="47" xr10:uidLastSave="{00000000-0000-0000-0000-000000000000}"/>
  <bookViews>
    <workbookView xWindow="0" yWindow="740" windowWidth="29400" windowHeight="17000" xr2:uid="{00000000-000D-0000-FFFF-FFFF00000000}"/>
  </bookViews>
  <sheets>
    <sheet name="Form" sheetId="1" r:id="rId1"/>
    <sheet name="Sayfa1" sheetId="2" r:id="rId2"/>
    <sheet name="Sayfa4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7" i="1" l="1"/>
  <c r="AI28" i="1" s="1"/>
  <c r="K13" i="5" l="1"/>
  <c r="L13" i="5"/>
  <c r="M13" i="5"/>
  <c r="J13" i="5"/>
  <c r="AK83" i="2"/>
  <c r="AJ83" i="2"/>
  <c r="AI83" i="2"/>
  <c r="AH83" i="2"/>
  <c r="S83" i="2"/>
  <c r="R83" i="2"/>
  <c r="Q83" i="2"/>
  <c r="P83" i="2"/>
  <c r="AK82" i="2"/>
  <c r="AK84" i="2" s="1"/>
  <c r="AJ82" i="2"/>
  <c r="AI82" i="2"/>
  <c r="AH82" i="2"/>
  <c r="S82" i="2"/>
  <c r="S84" i="2" s="1"/>
  <c r="R82" i="2"/>
  <c r="Q82" i="2"/>
  <c r="P82" i="2"/>
  <c r="AK58" i="2"/>
  <c r="AJ58" i="2"/>
  <c r="AI58" i="2"/>
  <c r="AH58" i="2"/>
  <c r="S58" i="2"/>
  <c r="R58" i="2"/>
  <c r="Q58" i="2"/>
  <c r="P58" i="2"/>
  <c r="AK57" i="2"/>
  <c r="AK59" i="2" s="1"/>
  <c r="AJ57" i="2"/>
  <c r="AI57" i="2"/>
  <c r="AH57" i="2"/>
  <c r="S57" i="2"/>
  <c r="S59" i="2" s="1"/>
  <c r="R57" i="2"/>
  <c r="Q57" i="2"/>
  <c r="P57" i="2"/>
  <c r="AK38" i="2"/>
  <c r="AJ38" i="2"/>
  <c r="AI38" i="2"/>
  <c r="AH38" i="2"/>
  <c r="S38" i="2"/>
  <c r="R38" i="2"/>
  <c r="Q38" i="2"/>
  <c r="P38" i="2"/>
  <c r="AK37" i="2"/>
  <c r="AK39" i="2" s="1"/>
  <c r="AJ37" i="2"/>
  <c r="AI37" i="2"/>
  <c r="AH37" i="2"/>
  <c r="S37" i="2"/>
  <c r="S39" i="2" s="1"/>
  <c r="R37" i="2"/>
  <c r="Q37" i="2"/>
  <c r="P37" i="2"/>
  <c r="AK18" i="2"/>
  <c r="AK19" i="2" s="1"/>
  <c r="AI17" i="2"/>
  <c r="S17" i="2"/>
  <c r="S19" i="2" s="1"/>
  <c r="R17" i="2"/>
  <c r="Q17" i="2"/>
  <c r="P17" i="2"/>
  <c r="O46" i="1" l="1"/>
  <c r="P46" i="1"/>
  <c r="N46" i="1"/>
  <c r="N45" i="1"/>
  <c r="O45" i="1"/>
  <c r="P45" i="1"/>
  <c r="Q45" i="1"/>
  <c r="Q46" i="1"/>
  <c r="AF65" i="1" l="1"/>
  <c r="AG65" i="1"/>
  <c r="AH65" i="1"/>
  <c r="AF66" i="1"/>
  <c r="AG66" i="1"/>
  <c r="AH66" i="1"/>
  <c r="AF90" i="1" l="1"/>
  <c r="AG90" i="1"/>
  <c r="AH90" i="1"/>
  <c r="AF91" i="1"/>
  <c r="AG91" i="1"/>
  <c r="AH91" i="1"/>
  <c r="AI91" i="1"/>
  <c r="AI90" i="1"/>
  <c r="Q91" i="1"/>
  <c r="Q90" i="1"/>
  <c r="AI65" i="1"/>
  <c r="AI66" i="1"/>
  <c r="N65" i="1"/>
  <c r="O65" i="1"/>
  <c r="P65" i="1"/>
  <c r="N66" i="1"/>
  <c r="O66" i="1"/>
  <c r="P66" i="1"/>
  <c r="Q66" i="1"/>
  <c r="Q65" i="1"/>
  <c r="AI46" i="1"/>
  <c r="AI45" i="1"/>
  <c r="Q113" i="1" l="1"/>
  <c r="Q26" i="1"/>
  <c r="Q112" i="1" s="1"/>
  <c r="AF45" i="1"/>
  <c r="AG45" i="1"/>
  <c r="AH45" i="1"/>
  <c r="AF46" i="1"/>
  <c r="AG46" i="1"/>
  <c r="AH46" i="1"/>
  <c r="N26" i="1"/>
  <c r="O26" i="1"/>
  <c r="P26" i="1"/>
  <c r="Q114" i="1" l="1"/>
  <c r="N91" i="1"/>
  <c r="O91" i="1"/>
  <c r="P91" i="1"/>
  <c r="N90" i="1"/>
  <c r="O90" i="1"/>
  <c r="P90" i="1"/>
  <c r="Q47" i="1" l="1"/>
  <c r="AI92" i="1" l="1"/>
  <c r="Q92" i="1"/>
  <c r="AI67" i="1"/>
  <c r="Q67" i="1"/>
  <c r="AG26" i="1"/>
  <c r="AF26" i="1"/>
  <c r="Q28" i="1"/>
  <c r="AI47" i="1" l="1"/>
</calcChain>
</file>

<file path=xl/sharedStrings.xml><?xml version="1.0" encoding="utf-8"?>
<sst xmlns="http://schemas.openxmlformats.org/spreadsheetml/2006/main" count="1019" uniqueCount="263">
  <si>
    <t>KODU</t>
  </si>
  <si>
    <t>DERSİN ADI</t>
  </si>
  <si>
    <t>Z/S</t>
  </si>
  <si>
    <t>T</t>
  </si>
  <si>
    <t>U</t>
  </si>
  <si>
    <t>K</t>
  </si>
  <si>
    <t>AKTS</t>
  </si>
  <si>
    <t>EĞİTİM-ÖĞRETİM YILI</t>
  </si>
  <si>
    <t>PROGRAM AKTS ÖZETİ</t>
  </si>
  <si>
    <t>BİRİMİ</t>
  </si>
  <si>
    <t>1. YARIYIL (GÜZ)</t>
  </si>
  <si>
    <t>2. YARIYIL  (BAHAR)</t>
  </si>
  <si>
    <t>3. YARIYIL (GÜZ)</t>
  </si>
  <si>
    <t>5. YARIYIL (GÜZ)</t>
  </si>
  <si>
    <t>7. YARIYIL (GÜZ)</t>
  </si>
  <si>
    <t>BÖLÜMÜ/PROGRAMI</t>
  </si>
  <si>
    <t>1. SINIF</t>
  </si>
  <si>
    <t>Z</t>
  </si>
  <si>
    <t>S</t>
  </si>
  <si>
    <t>Bölüm Seçmeli</t>
  </si>
  <si>
    <t>BÖLÜM SEÇMELİ DERSLERİ</t>
  </si>
  <si>
    <t>2. SINIF</t>
  </si>
  <si>
    <t>4. YARIYIL  (BAHAR)</t>
  </si>
  <si>
    <t>3. SINIF</t>
  </si>
  <si>
    <t>4. SINIF</t>
  </si>
  <si>
    <t>6. YARIYIL  (BAHAR)</t>
  </si>
  <si>
    <t>8. YARIYIL  (BAHAR)</t>
  </si>
  <si>
    <t>Kısaltmalar</t>
  </si>
  <si>
    <r>
      <rPr>
        <b/>
        <sz val="10"/>
        <color rgb="FF002060"/>
        <rFont val="Cambria"/>
        <family val="1"/>
        <charset val="162"/>
      </rPr>
      <t>Z/S:</t>
    </r>
    <r>
      <rPr>
        <sz val="10"/>
        <color theme="1"/>
        <rFont val="Cambria"/>
        <family val="1"/>
        <charset val="162"/>
      </rPr>
      <t xml:space="preserve"> Zorunlu/Seçmeli,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Teorik, </t>
    </r>
    <r>
      <rPr>
        <b/>
        <sz val="10"/>
        <color rgb="FF002060"/>
        <rFont val="Cambria"/>
        <family val="1"/>
        <charset val="162"/>
      </rPr>
      <t>U:</t>
    </r>
    <r>
      <rPr>
        <sz val="10"/>
        <color theme="1"/>
        <rFont val="Cambria"/>
        <family val="1"/>
        <charset val="162"/>
      </rPr>
      <t xml:space="preserve"> Uygulama, </t>
    </r>
    <r>
      <rPr>
        <b/>
        <sz val="10"/>
        <color rgb="FF002060"/>
        <rFont val="Cambria"/>
        <family val="1"/>
        <charset val="162"/>
      </rPr>
      <t xml:space="preserve">K: </t>
    </r>
    <r>
      <rPr>
        <sz val="10"/>
        <color theme="1"/>
        <rFont val="Cambria"/>
        <family val="1"/>
        <charset val="162"/>
      </rPr>
      <t xml:space="preserve">Kredi, </t>
    </r>
    <r>
      <rPr>
        <b/>
        <sz val="10"/>
        <color rgb="FF002060"/>
        <rFont val="Cambria"/>
        <family val="1"/>
        <charset val="162"/>
      </rPr>
      <t xml:space="preserve">AKTS: </t>
    </r>
    <r>
      <rPr>
        <sz val="10"/>
        <color theme="1"/>
        <rFont val="Cambria"/>
        <family val="1"/>
        <charset val="162"/>
      </rPr>
      <t>Avrupa Kredi Transfer Sistemi</t>
    </r>
  </si>
  <si>
    <r>
      <t xml:space="preserve">Tüm yıllar için </t>
    </r>
    <r>
      <rPr>
        <b/>
        <sz val="10"/>
        <color theme="1"/>
        <rFont val="Cambria"/>
        <family val="1"/>
        <charset val="162"/>
      </rPr>
      <t>Zorunlu</t>
    </r>
    <r>
      <rPr>
        <sz val="10"/>
        <color theme="1"/>
        <rFont val="Cambria"/>
        <family val="1"/>
        <charset val="162"/>
      </rPr>
      <t xml:space="preserve"> derslerden alınması gereken toplam AKTS kredisi</t>
    </r>
  </si>
  <si>
    <r>
      <t xml:space="preserve">Tüm yıllar için </t>
    </r>
    <r>
      <rPr>
        <b/>
        <sz val="10"/>
        <color theme="1"/>
        <rFont val="Cambria"/>
        <family val="1"/>
        <charset val="162"/>
      </rPr>
      <t>Seçmeli</t>
    </r>
    <r>
      <rPr>
        <sz val="10"/>
        <color theme="1"/>
        <rFont val="Cambria"/>
        <family val="1"/>
        <charset val="162"/>
      </rPr>
      <t xml:space="preserve"> derslerden alınması gereken toplam AKTS kredisi</t>
    </r>
  </si>
  <si>
    <r>
      <t xml:space="preserve">DERS PLANI ÖRNEĞİ
</t>
    </r>
    <r>
      <rPr>
        <i/>
        <sz val="11"/>
        <color rgb="FF002060"/>
        <rFont val="Cambria"/>
        <family val="1"/>
        <charset val="162"/>
      </rPr>
      <t>(Lisans Programları için)</t>
    </r>
  </si>
  <si>
    <t>FAKÜLTE/YO</t>
  </si>
  <si>
    <t>Zorunlu Derslerin TEORİK-UYGULAMA-KREDİ-AKTS Toplamı</t>
  </si>
  <si>
    <t>Seçmeli Derslerin TEORİK-UYGULAMA-KREDİ-AKTS Toplamı</t>
  </si>
  <si>
    <t xml:space="preserve">1. Yarıyılda Alınması Gereken AKTS Toplamı </t>
  </si>
  <si>
    <t xml:space="preserve">2. Yarıyılda Alınması Gereken AKTS Toplamı </t>
  </si>
  <si>
    <t xml:space="preserve">3. Yarıyılda Alınması Gereken AKTS Toplamı </t>
  </si>
  <si>
    <t xml:space="preserve">4. Yarıyılda Alınması Gereken AKTS Toplamı </t>
  </si>
  <si>
    <t xml:space="preserve">5. Yarıyılda Alınması Gereken AKTS Toplamı </t>
  </si>
  <si>
    <t xml:space="preserve">6. Yarıyılda Alınması Gereken AKTS Toplamı </t>
  </si>
  <si>
    <t xml:space="preserve">7. Yarıyılda Alınması Gereken AKTS Toplamı </t>
  </si>
  <si>
    <t xml:space="preserve">8. Yarıyılda Alınması Gereken AKTS Toplamı </t>
  </si>
  <si>
    <r>
      <t xml:space="preserve">Tüm yıllar için </t>
    </r>
    <r>
      <rPr>
        <b/>
        <sz val="10"/>
        <color theme="1"/>
        <rFont val="Cambria"/>
        <family val="1"/>
        <charset val="162"/>
      </rPr>
      <t>Tüm Derslerden</t>
    </r>
    <r>
      <rPr>
        <sz val="10"/>
        <color theme="1"/>
        <rFont val="Cambria"/>
        <family val="1"/>
        <charset val="162"/>
      </rPr>
      <t xml:space="preserve"> alınması gereken toplam AKTS kredisi</t>
    </r>
  </si>
  <si>
    <t>Su Ürünleri Mühendisliğine Giriş</t>
  </si>
  <si>
    <t>Kimya</t>
  </si>
  <si>
    <t>Fizik</t>
  </si>
  <si>
    <t>Atatürk İlkeleri ve İnkılap Tarihi-I</t>
  </si>
  <si>
    <t>Türk Dili-I</t>
  </si>
  <si>
    <t>Yabancı Dil-I</t>
  </si>
  <si>
    <t>Dijital Okur-Yazarlık</t>
  </si>
  <si>
    <t>Biyoistatistik</t>
  </si>
  <si>
    <t>Genetik</t>
  </si>
  <si>
    <t xml:space="preserve">Matematik </t>
  </si>
  <si>
    <t>Teknik Çizim</t>
  </si>
  <si>
    <t>Mühendislik Mekaniği</t>
  </si>
  <si>
    <t>Ekoloji</t>
  </si>
  <si>
    <t>Su Bitkileri</t>
  </si>
  <si>
    <t>Malzeme Bilgisi</t>
  </si>
  <si>
    <t>Yabancı Dil-II</t>
  </si>
  <si>
    <t>Türk Dili-II</t>
  </si>
  <si>
    <t>Atatürk İlkeleri ve İnkılap Tarihi-II</t>
  </si>
  <si>
    <t>Mukavemet</t>
  </si>
  <si>
    <t>Genel Mikrobiyoloji</t>
  </si>
  <si>
    <t>Oseonoloji</t>
  </si>
  <si>
    <t>Sucul Omurgasızlar</t>
  </si>
  <si>
    <t>Navigasyon ve Meteoroloji</t>
  </si>
  <si>
    <t>Biyokimya</t>
  </si>
  <si>
    <t>Balıkçı Gemileri ve Donanımı</t>
  </si>
  <si>
    <t>Su Kalitesi ve Kontrolü</t>
  </si>
  <si>
    <t>Balık Sistematiği</t>
  </si>
  <si>
    <t>Akışkanlar Mekaniği</t>
  </si>
  <si>
    <t>Planktonoloji</t>
  </si>
  <si>
    <t>Limnoloji</t>
  </si>
  <si>
    <t>İş Sağlığı ve Güvenliği</t>
  </si>
  <si>
    <t>Akvaryum Balıkları Yetiştiriciliği</t>
  </si>
  <si>
    <t>Av Araçları ve Avlama Yöntemleri</t>
  </si>
  <si>
    <t>İçsu Balıkları Yetiştiriciliği</t>
  </si>
  <si>
    <t>Su Ürünleri Mekanizasyonu</t>
  </si>
  <si>
    <t>Su Ürünleri İşleme Teknolojisi</t>
  </si>
  <si>
    <t>İşletme Yönetimi ve Organizasyonu</t>
  </si>
  <si>
    <t>Sportif Balıkçılık</t>
  </si>
  <si>
    <t>Deniz Hukuku ve Su Ürünleri Mevzuatı</t>
  </si>
  <si>
    <t>Ağ Yapım ve Donam Tekniği</t>
  </si>
  <si>
    <t>Deniz Balıkları Yetiştiriciliği</t>
  </si>
  <si>
    <t>Plankton Kültürü</t>
  </si>
  <si>
    <t>Su Ürünleri Tesislerinin Projelendirilmesi</t>
  </si>
  <si>
    <t>Balık Hastalıkları</t>
  </si>
  <si>
    <t>Yumuşakça ve Eklem Bacaklılar Yetiştiriciliği</t>
  </si>
  <si>
    <t>Staj</t>
  </si>
  <si>
    <t>Balık Besleme ve Yem Teknolojisi</t>
  </si>
  <si>
    <t>Gıda Güvenliği ve Kalite Yönetim Sistemleri</t>
  </si>
  <si>
    <t>Su Ürünleri Ekonomisi ve Pazarlama</t>
  </si>
  <si>
    <t>Balık Popülasyon Dinamiği</t>
  </si>
  <si>
    <t>Bitirme Projesi-I</t>
  </si>
  <si>
    <t>Su Ürünleri Kalite Kontrolü</t>
  </si>
  <si>
    <t>Su Ürünlerinde Farmakoloji</t>
  </si>
  <si>
    <t>Bitirme Projesi-II</t>
  </si>
  <si>
    <t>Balık Biyodeney Uygulamaları</t>
  </si>
  <si>
    <t>Araştırma  Deneme Metotları</t>
  </si>
  <si>
    <t>Balık Bakteriyolojisi</t>
  </si>
  <si>
    <t>İhtiyoloji</t>
  </si>
  <si>
    <t>Balık İmmünolojisi</t>
  </si>
  <si>
    <t>Ağ Kafes Teknolojisi</t>
  </si>
  <si>
    <t>Organik Su Ürünleri Yetiştiriciliği</t>
  </si>
  <si>
    <t>Balık Davranışları</t>
  </si>
  <si>
    <t xml:space="preserve">Alabalık Yetiştiriciliği </t>
  </si>
  <si>
    <t>Kuluçkahane Teknolojisi</t>
  </si>
  <si>
    <t>Balık Parazitolojisi</t>
  </si>
  <si>
    <t>Balık Islahı</t>
  </si>
  <si>
    <t>Akvaryum Balıkları Hastalıkları</t>
  </si>
  <si>
    <t>Kapalı Devre Yetiştiricilik Sistemleri</t>
  </si>
  <si>
    <t>Su Ürünlerinde Tahnit</t>
  </si>
  <si>
    <t>Canlı Yem Üretim Teknikleri</t>
  </si>
  <si>
    <t>Balıklarda Aşılama Teknikleri</t>
  </si>
  <si>
    <t>Balık Sağlığı ve Yönetimi</t>
  </si>
  <si>
    <t>Su Ürünleri Yetiştiriciliğinde Biyoteknoloji</t>
  </si>
  <si>
    <t>Akuaponik Yetiştiricilik</t>
  </si>
  <si>
    <t>Balık Refahı ve Etik</t>
  </si>
  <si>
    <t>Balık Anatomisi ve Fizyolojisi</t>
  </si>
  <si>
    <t>Sucul Kaynaklı Biyomateryaller</t>
  </si>
  <si>
    <t>Su Ürünlerinde Gıda Katkı Maddelerinin Kullanımı</t>
  </si>
  <si>
    <t>Balıklarda Göç Olayı ve Balıkçılığa Etkisi</t>
  </si>
  <si>
    <t>Su Ürünleri Besin Kimyası</t>
  </si>
  <si>
    <t xml:space="preserve">İç Su Balıkçılığı ve Yönetimi </t>
  </si>
  <si>
    <t>Deniz Biyolojisi</t>
  </si>
  <si>
    <t>Su Ürünlerinde Hijyen ve Sanitasyon</t>
  </si>
  <si>
    <t>Üniversite Seçmeli</t>
  </si>
  <si>
    <t>Deniz Akvaryum Teknolojisi</t>
  </si>
  <si>
    <t>6. Yarıyıl bölüm seçmeli dersleri</t>
  </si>
  <si>
    <t>5. Yarıyıl bölüm seçmeli dersleri</t>
  </si>
  <si>
    <t>7. Yarıyıl bölüm seçmeli dersleri</t>
  </si>
  <si>
    <t>8. Yarıyıl bölüm seçmeli dersleri</t>
  </si>
  <si>
    <t>4. Yarıyıl bölüm seçmeli dersleri</t>
  </si>
  <si>
    <t>Egzotik ve İstilacı Türler</t>
  </si>
  <si>
    <t>Biyolojik Çeşitlilik ve Koruma</t>
  </si>
  <si>
    <t>Su Ürünleri Çevresel Etkiler Değerlendirilmesi</t>
  </si>
  <si>
    <t>MSU101</t>
  </si>
  <si>
    <t>MSU103</t>
  </si>
  <si>
    <t>MSU102</t>
  </si>
  <si>
    <t>MSU104</t>
  </si>
  <si>
    <t>MSU106</t>
  </si>
  <si>
    <t>MSU108</t>
  </si>
  <si>
    <t>MSU110</t>
  </si>
  <si>
    <t>2. Yarıyıl üniversite/yök gönüllülük seçmeli dersleri</t>
  </si>
  <si>
    <t>Su Ürünleri Fakültesi</t>
  </si>
  <si>
    <t xml:space="preserve">Su Ürünleri </t>
  </si>
  <si>
    <t>Genel Biyoloji</t>
  </si>
  <si>
    <t>AİT101</t>
  </si>
  <si>
    <t>YDİ101</t>
  </si>
  <si>
    <t>KİM101</t>
  </si>
  <si>
    <t>TRD101</t>
  </si>
  <si>
    <t>MAT101</t>
  </si>
  <si>
    <t>MSU201</t>
  </si>
  <si>
    <t>MSU203</t>
  </si>
  <si>
    <t>MSU205</t>
  </si>
  <si>
    <t>MSU207</t>
  </si>
  <si>
    <t>MSU209</t>
  </si>
  <si>
    <t>MSU211</t>
  </si>
  <si>
    <t>MSU301</t>
  </si>
  <si>
    <t>MSU303</t>
  </si>
  <si>
    <t>MSU305</t>
  </si>
  <si>
    <t>MSU307</t>
  </si>
  <si>
    <t>MSU309</t>
  </si>
  <si>
    <t>MSU311</t>
  </si>
  <si>
    <t>MSU401</t>
  </si>
  <si>
    <t>MSU403</t>
  </si>
  <si>
    <t>MSU405</t>
  </si>
  <si>
    <t>MSU407</t>
  </si>
  <si>
    <t>MSU409</t>
  </si>
  <si>
    <t>AİT102</t>
  </si>
  <si>
    <t>TRD102</t>
  </si>
  <si>
    <t>YDİ102</t>
  </si>
  <si>
    <t>MSU202</t>
  </si>
  <si>
    <t>MSU204</t>
  </si>
  <si>
    <t>MSU206</t>
  </si>
  <si>
    <t>MSU208</t>
  </si>
  <si>
    <t>MSU210</t>
  </si>
  <si>
    <t>MSU302</t>
  </si>
  <si>
    <t>MSU304</t>
  </si>
  <si>
    <t>MSU306</t>
  </si>
  <si>
    <t>MSU308</t>
  </si>
  <si>
    <t>MSU310</t>
  </si>
  <si>
    <t>MSU402</t>
  </si>
  <si>
    <t>MSU404</t>
  </si>
  <si>
    <t>MSU406</t>
  </si>
  <si>
    <t>MSU408</t>
  </si>
  <si>
    <t>MSU410</t>
  </si>
  <si>
    <t>FİZ101</t>
  </si>
  <si>
    <t>MHN102</t>
  </si>
  <si>
    <t>İSG201</t>
  </si>
  <si>
    <t>MHN202</t>
  </si>
  <si>
    <t>MHN201</t>
  </si>
  <si>
    <t>MSU412</t>
  </si>
  <si>
    <t>İnsan Davranışları ve İletişim</t>
  </si>
  <si>
    <t xml:space="preserve"> Gönüllülük Dersleri</t>
  </si>
  <si>
    <t>Teknoloji Okuryazarlığı ve Bilişim Etiği</t>
  </si>
  <si>
    <t>Dönemi</t>
  </si>
  <si>
    <t>Su Ürünlerinde Gastronomi</t>
  </si>
  <si>
    <t>Balık Ağlarında Seçicilik</t>
  </si>
  <si>
    <t xml:space="preserve">Mesleki İngilizce </t>
  </si>
  <si>
    <t>MSU212</t>
  </si>
  <si>
    <t>MSU214</t>
  </si>
  <si>
    <t>MSU216</t>
  </si>
  <si>
    <t>MSU218</t>
  </si>
  <si>
    <t>MSU313</t>
  </si>
  <si>
    <t>MSU315</t>
  </si>
  <si>
    <t>MSU317</t>
  </si>
  <si>
    <t>MSU319</t>
  </si>
  <si>
    <t>MSU321</t>
  </si>
  <si>
    <t>MSU312</t>
  </si>
  <si>
    <t>MSU314</t>
  </si>
  <si>
    <t>MSU316</t>
  </si>
  <si>
    <t>MSU318</t>
  </si>
  <si>
    <t>MSU320</t>
  </si>
  <si>
    <t>MSU411</t>
  </si>
  <si>
    <t>MSU413</t>
  </si>
  <si>
    <t>MSU415</t>
  </si>
  <si>
    <t>MSU417</t>
  </si>
  <si>
    <t>MSU419</t>
  </si>
  <si>
    <t>MSU421</t>
  </si>
  <si>
    <t>MSU423</t>
  </si>
  <si>
    <t>MSU414</t>
  </si>
  <si>
    <t>MSU416</t>
  </si>
  <si>
    <t>MSU418</t>
  </si>
  <si>
    <t>MSU420</t>
  </si>
  <si>
    <t>MSU422</t>
  </si>
  <si>
    <t>MSU424</t>
  </si>
  <si>
    <t>MSU426</t>
  </si>
  <si>
    <t>MSU428</t>
  </si>
  <si>
    <t>1. Yarıyıl bölüm seçmeli dersleri</t>
  </si>
  <si>
    <t>3. Yarıyıl bölüm seçmeli dersleri</t>
  </si>
  <si>
    <t>Üniversite Seçmeli Ders (SSD2)</t>
  </si>
  <si>
    <t>Su Ürünleri Seçmeli Ders (SSD5)</t>
  </si>
  <si>
    <t>Su Ürünleri Seçmeli Ders (SSD4)</t>
  </si>
  <si>
    <t>Su Ürünleri Seçmeli Ders (SSD6)</t>
  </si>
  <si>
    <t>Su Ürünleri Seçmeli Ders (SSD7)</t>
  </si>
  <si>
    <t>Su Ürünleri Seçmeli Ders (SSD8)</t>
  </si>
  <si>
    <t>Su Ürünlerinde Ön işlemler</t>
  </si>
  <si>
    <t>MSU220</t>
  </si>
  <si>
    <t>Su Ürünleri İşleme Ünitelerinin Planlanması ve Donanımı</t>
  </si>
  <si>
    <t>MSU322</t>
  </si>
  <si>
    <t>MSU323</t>
  </si>
  <si>
    <t>MSU425</t>
  </si>
  <si>
    <t>MSU430</t>
  </si>
  <si>
    <t>Balıkçılık Tarihi Ve Gelişimi</t>
  </si>
  <si>
    <t>MSU325</t>
  </si>
  <si>
    <t>MSU324</t>
  </si>
  <si>
    <t>MSU326</t>
  </si>
  <si>
    <t>Proje Uygulamaları</t>
  </si>
  <si>
    <t>Gönüllülük Dersleri</t>
  </si>
  <si>
    <t>UGS 101</t>
  </si>
  <si>
    <t>UGS 102</t>
  </si>
  <si>
    <t>UGS 103</t>
  </si>
  <si>
    <t>MSU213</t>
  </si>
  <si>
    <t>MSU215</t>
  </si>
  <si>
    <t>Su Ürünleri Seçmeli Ders (SSD3)</t>
  </si>
  <si>
    <t>UGS 105</t>
  </si>
  <si>
    <t>MSU217</t>
  </si>
  <si>
    <t>DİJ-111</t>
  </si>
  <si>
    <t>DİJ111</t>
  </si>
  <si>
    <t>UGS 104</t>
  </si>
  <si>
    <t>UGS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</si>
</sst>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1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1"/>
      <color rgb="FF002060"/>
      <name val="Cambria"/>
      <family val="1"/>
      <charset val="162"/>
    </font>
    <font>
      <b/>
      <sz val="10"/>
      <name val="Cambria"/>
      <family val="1"/>
      <charset val="162"/>
    </font>
    <font>
      <b/>
      <sz val="10"/>
      <color rgb="FFFF0000"/>
      <name val="Cambria"/>
      <family val="1"/>
      <charset val="162"/>
    </font>
    <font>
      <b/>
      <sz val="10"/>
      <color theme="1"/>
      <name val="Cambria"/>
      <family val="1"/>
    </font>
    <font>
      <sz val="10"/>
      <color rgb="FFFF0000"/>
      <name val="Cambria"/>
      <family val="1"/>
      <charset val="162"/>
    </font>
    <font>
      <sz val="10"/>
      <color rgb="FF7030A0"/>
      <name val="Cambria"/>
      <family val="1"/>
      <charset val="162"/>
    </font>
    <font>
      <b/>
      <sz val="10"/>
      <color rgb="FF7030A0"/>
      <name val="Cambria"/>
      <family val="1"/>
      <charset val="162"/>
    </font>
    <font>
      <sz val="16"/>
      <color theme="1"/>
      <name val="Cambria"/>
      <family val="1"/>
      <charset val="162"/>
    </font>
    <font>
      <sz val="1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wrapText="1"/>
    </xf>
    <xf numFmtId="0" fontId="8" fillId="0" borderId="0" xfId="0" applyFont="1"/>
    <xf numFmtId="0" fontId="5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2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14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76200</xdr:rowOff>
    </xdr:from>
    <xdr:to>
      <xdr:col>5</xdr:col>
      <xdr:colOff>68580</xdr:colOff>
      <xdr:row>3</xdr:row>
      <xdr:rowOff>73025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42B6E057-50C7-4F5E-9A2D-839DC515DE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00"/>
          <a:ext cx="1534583" cy="536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X274"/>
  <sheetViews>
    <sheetView showGridLines="0" tabSelected="1" view="pageLayout" topLeftCell="A4" zoomScaleNormal="100" workbookViewId="0">
      <selection activeCell="AO20" sqref="AO20"/>
    </sheetView>
  </sheetViews>
  <sheetFormatPr baseColWidth="10" defaultColWidth="9.1640625" defaultRowHeight="14" x14ac:dyDescent="0.15"/>
  <cols>
    <col min="1" max="12" width="4.33203125" style="1" customWidth="1"/>
    <col min="13" max="16" width="4.33203125" style="11" customWidth="1"/>
    <col min="17" max="17" width="5.6640625" style="11" customWidth="1"/>
    <col min="18" max="34" width="4.33203125" style="1" customWidth="1"/>
    <col min="35" max="35" width="6" style="11" customWidth="1"/>
    <col min="36" max="38" width="4.33203125" style="1" customWidth="1"/>
    <col min="39" max="16384" width="9.1640625" style="1"/>
  </cols>
  <sheetData>
    <row r="1" spans="1:35" x14ac:dyDescent="0.15">
      <c r="A1" s="100"/>
      <c r="B1" s="100"/>
      <c r="C1" s="100"/>
      <c r="D1" s="100"/>
      <c r="E1" s="100"/>
      <c r="F1" s="100"/>
      <c r="G1" s="105" t="s">
        <v>31</v>
      </c>
      <c r="H1" s="105"/>
      <c r="I1" s="105"/>
      <c r="J1" s="105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4"/>
      <c r="AF1" s="104"/>
      <c r="AG1" s="104"/>
      <c r="AH1" s="101"/>
      <c r="AI1" s="101"/>
    </row>
    <row r="2" spans="1:35" x14ac:dyDescent="0.15">
      <c r="A2" s="100"/>
      <c r="B2" s="100"/>
      <c r="C2" s="100"/>
      <c r="D2" s="100"/>
      <c r="E2" s="100"/>
      <c r="F2" s="100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4"/>
      <c r="AF2" s="104"/>
      <c r="AG2" s="104"/>
      <c r="AH2" s="102"/>
      <c r="AI2" s="101"/>
    </row>
    <row r="3" spans="1:35" x14ac:dyDescent="0.15">
      <c r="A3" s="100"/>
      <c r="B3" s="100"/>
      <c r="C3" s="100"/>
      <c r="D3" s="100"/>
      <c r="E3" s="100"/>
      <c r="F3" s="100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4"/>
      <c r="AF3" s="104"/>
      <c r="AG3" s="104"/>
      <c r="AH3" s="103"/>
      <c r="AI3" s="103"/>
    </row>
    <row r="4" spans="1:35" ht="15" customHeight="1" x14ac:dyDescent="0.15">
      <c r="A4" s="100"/>
      <c r="B4" s="100"/>
      <c r="C4" s="100"/>
      <c r="D4" s="100"/>
      <c r="E4" s="100"/>
      <c r="F4" s="100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4"/>
      <c r="AF4" s="104"/>
      <c r="AG4" s="104"/>
      <c r="AH4" s="101"/>
      <c r="AI4" s="101"/>
    </row>
    <row r="5" spans="1:35" ht="15" customHeight="1" x14ac:dyDescent="0.15">
      <c r="A5" s="11"/>
      <c r="B5" s="11"/>
      <c r="C5" s="11"/>
      <c r="D5" s="11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8"/>
      <c r="V5" s="8"/>
      <c r="W5" s="9"/>
      <c r="AI5" s="1"/>
    </row>
    <row r="6" spans="1:35" s="2" customFormat="1" ht="13" x14ac:dyDescent="0.15">
      <c r="A6" s="107" t="s">
        <v>9</v>
      </c>
      <c r="B6" s="107"/>
      <c r="C6" s="107"/>
      <c r="D6" s="107"/>
      <c r="E6" s="107"/>
      <c r="F6" s="107"/>
      <c r="G6" s="90" t="s">
        <v>145</v>
      </c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</row>
    <row r="7" spans="1:35" s="2" customFormat="1" ht="13" x14ac:dyDescent="0.15">
      <c r="A7" s="107" t="s">
        <v>32</v>
      </c>
      <c r="B7" s="107"/>
      <c r="C7" s="107"/>
      <c r="D7" s="107"/>
      <c r="E7" s="107"/>
      <c r="F7" s="107"/>
      <c r="G7" s="90" t="s">
        <v>146</v>
      </c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</row>
    <row r="8" spans="1:35" s="2" customFormat="1" ht="13" x14ac:dyDescent="0.15">
      <c r="A8" s="107" t="s">
        <v>15</v>
      </c>
      <c r="B8" s="107"/>
      <c r="C8" s="107"/>
      <c r="D8" s="107"/>
      <c r="E8" s="107"/>
      <c r="F8" s="107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</row>
    <row r="9" spans="1:35" s="2" customFormat="1" ht="13" x14ac:dyDescent="0.15">
      <c r="A9" s="107" t="s">
        <v>7</v>
      </c>
      <c r="B9" s="107"/>
      <c r="C9" s="107"/>
      <c r="D9" s="107"/>
      <c r="E9" s="107"/>
      <c r="F9" s="107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</row>
    <row r="10" spans="1:35" s="2" customFormat="1" ht="13" x14ac:dyDescent="0.15">
      <c r="M10" s="3"/>
      <c r="N10" s="3"/>
      <c r="O10" s="3"/>
      <c r="P10" s="3"/>
      <c r="Q10" s="3"/>
      <c r="AI10" s="3"/>
    </row>
    <row r="11" spans="1:35" s="2" customFormat="1" ht="13" x14ac:dyDescent="0.15">
      <c r="A11" s="108" t="s">
        <v>16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10"/>
    </row>
    <row r="12" spans="1:35" s="4" customFormat="1" ht="13" x14ac:dyDescent="0.2">
      <c r="A12" s="90" t="s">
        <v>10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4"/>
      <c r="S12" s="90" t="s">
        <v>11</v>
      </c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</row>
    <row r="13" spans="1:35" s="5" customFormat="1" ht="13" x14ac:dyDescent="0.2">
      <c r="A13" s="90" t="s">
        <v>0</v>
      </c>
      <c r="B13" s="90"/>
      <c r="C13" s="91" t="s">
        <v>1</v>
      </c>
      <c r="D13" s="91"/>
      <c r="E13" s="91"/>
      <c r="F13" s="91"/>
      <c r="G13" s="91"/>
      <c r="H13" s="91"/>
      <c r="I13" s="91"/>
      <c r="J13" s="91"/>
      <c r="K13" s="91"/>
      <c r="L13" s="91"/>
      <c r="M13" s="23" t="s">
        <v>2</v>
      </c>
      <c r="N13" s="23" t="s">
        <v>3</v>
      </c>
      <c r="O13" s="23" t="s">
        <v>4</v>
      </c>
      <c r="P13" s="23" t="s">
        <v>5</v>
      </c>
      <c r="Q13" s="23" t="s">
        <v>6</v>
      </c>
      <c r="R13" s="95"/>
      <c r="S13" s="90" t="s">
        <v>0</v>
      </c>
      <c r="T13" s="90"/>
      <c r="U13" s="91" t="s">
        <v>1</v>
      </c>
      <c r="V13" s="91"/>
      <c r="W13" s="91"/>
      <c r="X13" s="91"/>
      <c r="Y13" s="91"/>
      <c r="Z13" s="91"/>
      <c r="AA13" s="91"/>
      <c r="AB13" s="91"/>
      <c r="AC13" s="91"/>
      <c r="AD13" s="91"/>
      <c r="AE13" s="23" t="s">
        <v>2</v>
      </c>
      <c r="AF13" s="23" t="s">
        <v>3</v>
      </c>
      <c r="AG13" s="23" t="s">
        <v>4</v>
      </c>
      <c r="AH13" s="23" t="s">
        <v>5</v>
      </c>
      <c r="AI13" s="23" t="s">
        <v>6</v>
      </c>
    </row>
    <row r="14" spans="1:35" s="4" customFormat="1" ht="13" x14ac:dyDescent="0.15">
      <c r="A14" s="63" t="s">
        <v>137</v>
      </c>
      <c r="B14" s="63"/>
      <c r="C14" s="64" t="s">
        <v>44</v>
      </c>
      <c r="D14" s="64"/>
      <c r="E14" s="64"/>
      <c r="F14" s="64"/>
      <c r="G14" s="64"/>
      <c r="H14" s="64"/>
      <c r="I14" s="64"/>
      <c r="J14" s="64"/>
      <c r="K14" s="64"/>
      <c r="L14" s="64"/>
      <c r="M14" s="24" t="s">
        <v>17</v>
      </c>
      <c r="N14" s="10">
        <v>2</v>
      </c>
      <c r="O14" s="10">
        <v>0</v>
      </c>
      <c r="P14" s="10">
        <v>2</v>
      </c>
      <c r="Q14" s="25">
        <v>3</v>
      </c>
      <c r="R14" s="95"/>
      <c r="S14" s="63" t="s">
        <v>170</v>
      </c>
      <c r="T14" s="63"/>
      <c r="U14" s="64" t="s">
        <v>61</v>
      </c>
      <c r="V14" s="64"/>
      <c r="W14" s="64"/>
      <c r="X14" s="64"/>
      <c r="Y14" s="64"/>
      <c r="Z14" s="64"/>
      <c r="AA14" s="64"/>
      <c r="AB14" s="64"/>
      <c r="AC14" s="64"/>
      <c r="AD14" s="64"/>
      <c r="AE14" s="24" t="s">
        <v>17</v>
      </c>
      <c r="AF14" s="10">
        <v>2</v>
      </c>
      <c r="AG14" s="10">
        <v>0</v>
      </c>
      <c r="AH14" s="10">
        <v>2</v>
      </c>
      <c r="AI14" s="25">
        <v>2</v>
      </c>
    </row>
    <row r="15" spans="1:35" s="4" customFormat="1" ht="13" x14ac:dyDescent="0.15">
      <c r="A15" s="63" t="s">
        <v>138</v>
      </c>
      <c r="B15" s="63"/>
      <c r="C15" s="64" t="s">
        <v>147</v>
      </c>
      <c r="D15" s="64"/>
      <c r="E15" s="64"/>
      <c r="F15" s="64"/>
      <c r="G15" s="64"/>
      <c r="H15" s="64"/>
      <c r="I15" s="64"/>
      <c r="J15" s="64"/>
      <c r="K15" s="64"/>
      <c r="L15" s="64"/>
      <c r="M15" s="24" t="s">
        <v>17</v>
      </c>
      <c r="N15" s="10">
        <v>2</v>
      </c>
      <c r="O15" s="10">
        <v>2</v>
      </c>
      <c r="P15" s="10">
        <v>3</v>
      </c>
      <c r="Q15" s="25">
        <v>5</v>
      </c>
      <c r="R15" s="95"/>
      <c r="S15" s="63" t="s">
        <v>171</v>
      </c>
      <c r="T15" s="63"/>
      <c r="U15" s="64" t="s">
        <v>60</v>
      </c>
      <c r="V15" s="64"/>
      <c r="W15" s="64"/>
      <c r="X15" s="64"/>
      <c r="Y15" s="64"/>
      <c r="Z15" s="64"/>
      <c r="AA15" s="64"/>
      <c r="AB15" s="64"/>
      <c r="AC15" s="64"/>
      <c r="AD15" s="64"/>
      <c r="AE15" s="24" t="s">
        <v>17</v>
      </c>
      <c r="AF15" s="10">
        <v>2</v>
      </c>
      <c r="AG15" s="10">
        <v>0</v>
      </c>
      <c r="AH15" s="10">
        <v>2</v>
      </c>
      <c r="AI15" s="25">
        <v>2</v>
      </c>
    </row>
    <row r="16" spans="1:35" s="4" customFormat="1" ht="13" x14ac:dyDescent="0.15">
      <c r="A16" s="63" t="s">
        <v>151</v>
      </c>
      <c r="B16" s="63"/>
      <c r="C16" s="64" t="s">
        <v>48</v>
      </c>
      <c r="D16" s="64"/>
      <c r="E16" s="64"/>
      <c r="F16" s="64"/>
      <c r="G16" s="64"/>
      <c r="H16" s="64"/>
      <c r="I16" s="64"/>
      <c r="J16" s="64"/>
      <c r="K16" s="64"/>
      <c r="L16" s="64"/>
      <c r="M16" s="24" t="s">
        <v>17</v>
      </c>
      <c r="N16" s="10">
        <v>2</v>
      </c>
      <c r="O16" s="10">
        <v>0</v>
      </c>
      <c r="P16" s="10">
        <v>2</v>
      </c>
      <c r="Q16" s="25">
        <v>2</v>
      </c>
      <c r="R16" s="95"/>
      <c r="S16" s="63" t="s">
        <v>172</v>
      </c>
      <c r="T16" s="63"/>
      <c r="U16" s="97" t="s">
        <v>59</v>
      </c>
      <c r="V16" s="98"/>
      <c r="W16" s="98"/>
      <c r="X16" s="98"/>
      <c r="Y16" s="98"/>
      <c r="Z16" s="98"/>
      <c r="AA16" s="98"/>
      <c r="AB16" s="98"/>
      <c r="AC16" s="98"/>
      <c r="AD16" s="99"/>
      <c r="AE16" s="24" t="s">
        <v>17</v>
      </c>
      <c r="AF16" s="10">
        <v>2</v>
      </c>
      <c r="AG16" s="10">
        <v>0</v>
      </c>
      <c r="AH16" s="10">
        <v>2</v>
      </c>
      <c r="AI16" s="25">
        <v>2</v>
      </c>
    </row>
    <row r="17" spans="1:38" s="4" customFormat="1" ht="13" x14ac:dyDescent="0.15">
      <c r="A17" s="63" t="s">
        <v>149</v>
      </c>
      <c r="B17" s="63"/>
      <c r="C17" s="97" t="s">
        <v>49</v>
      </c>
      <c r="D17" s="98"/>
      <c r="E17" s="98"/>
      <c r="F17" s="98"/>
      <c r="G17" s="98"/>
      <c r="H17" s="98"/>
      <c r="I17" s="98"/>
      <c r="J17" s="98"/>
      <c r="K17" s="98"/>
      <c r="L17" s="99"/>
      <c r="M17" s="24" t="s">
        <v>17</v>
      </c>
      <c r="N17" s="10">
        <v>2</v>
      </c>
      <c r="O17" s="10">
        <v>0</v>
      </c>
      <c r="P17" s="10">
        <v>2</v>
      </c>
      <c r="Q17" s="25">
        <v>2</v>
      </c>
      <c r="R17" s="95"/>
      <c r="S17" s="63" t="s">
        <v>139</v>
      </c>
      <c r="T17" s="63"/>
      <c r="U17" s="64" t="s">
        <v>119</v>
      </c>
      <c r="V17" s="64"/>
      <c r="W17" s="64"/>
      <c r="X17" s="64"/>
      <c r="Y17" s="64"/>
      <c r="Z17" s="64"/>
      <c r="AA17" s="64"/>
      <c r="AB17" s="64"/>
      <c r="AC17" s="64"/>
      <c r="AD17" s="64"/>
      <c r="AE17" s="24" t="s">
        <v>17</v>
      </c>
      <c r="AF17" s="10">
        <v>2</v>
      </c>
      <c r="AG17" s="10">
        <v>2</v>
      </c>
      <c r="AH17" s="10">
        <v>3</v>
      </c>
      <c r="AI17" s="25">
        <v>4</v>
      </c>
    </row>
    <row r="18" spans="1:38" s="4" customFormat="1" ht="13" x14ac:dyDescent="0.15">
      <c r="A18" s="63" t="s">
        <v>148</v>
      </c>
      <c r="B18" s="63"/>
      <c r="C18" s="64" t="s">
        <v>47</v>
      </c>
      <c r="D18" s="64"/>
      <c r="E18" s="64"/>
      <c r="F18" s="64"/>
      <c r="G18" s="64"/>
      <c r="H18" s="64"/>
      <c r="I18" s="64"/>
      <c r="J18" s="64"/>
      <c r="K18" s="64"/>
      <c r="L18" s="64"/>
      <c r="M18" s="24" t="s">
        <v>17</v>
      </c>
      <c r="N18" s="10">
        <v>2</v>
      </c>
      <c r="O18" s="10">
        <v>0</v>
      </c>
      <c r="P18" s="10">
        <v>2</v>
      </c>
      <c r="Q18" s="25">
        <v>2</v>
      </c>
      <c r="R18" s="95"/>
      <c r="S18" s="63" t="s">
        <v>140</v>
      </c>
      <c r="T18" s="63"/>
      <c r="U18" s="97" t="s">
        <v>54</v>
      </c>
      <c r="V18" s="98"/>
      <c r="W18" s="98"/>
      <c r="X18" s="98"/>
      <c r="Y18" s="98"/>
      <c r="Z18" s="98"/>
      <c r="AA18" s="98"/>
      <c r="AB18" s="98"/>
      <c r="AC18" s="98"/>
      <c r="AD18" s="99"/>
      <c r="AE18" s="24" t="s">
        <v>17</v>
      </c>
      <c r="AF18" s="10">
        <v>1</v>
      </c>
      <c r="AG18" s="10">
        <v>2</v>
      </c>
      <c r="AH18" s="10">
        <v>2</v>
      </c>
      <c r="AI18" s="25">
        <v>3</v>
      </c>
    </row>
    <row r="19" spans="1:38" s="4" customFormat="1" ht="13" x14ac:dyDescent="0.15">
      <c r="A19" s="63" t="s">
        <v>152</v>
      </c>
      <c r="B19" s="63"/>
      <c r="C19" s="97" t="s">
        <v>53</v>
      </c>
      <c r="D19" s="98"/>
      <c r="E19" s="98"/>
      <c r="F19" s="98"/>
      <c r="G19" s="98"/>
      <c r="H19" s="98"/>
      <c r="I19" s="98"/>
      <c r="J19" s="98"/>
      <c r="K19" s="98"/>
      <c r="L19" s="99"/>
      <c r="M19" s="24" t="s">
        <v>17</v>
      </c>
      <c r="N19" s="10">
        <v>3</v>
      </c>
      <c r="O19" s="10">
        <v>0</v>
      </c>
      <c r="P19" s="10">
        <v>3</v>
      </c>
      <c r="Q19" s="25">
        <v>5</v>
      </c>
      <c r="R19" s="95"/>
      <c r="S19" s="63" t="s">
        <v>141</v>
      </c>
      <c r="T19" s="63"/>
      <c r="U19" s="97" t="s">
        <v>52</v>
      </c>
      <c r="V19" s="98"/>
      <c r="W19" s="98"/>
      <c r="X19" s="98"/>
      <c r="Y19" s="98"/>
      <c r="Z19" s="98"/>
      <c r="AA19" s="98"/>
      <c r="AB19" s="98"/>
      <c r="AC19" s="98"/>
      <c r="AD19" s="99"/>
      <c r="AE19" s="24" t="s">
        <v>17</v>
      </c>
      <c r="AF19" s="10">
        <v>2</v>
      </c>
      <c r="AG19" s="10">
        <v>0</v>
      </c>
      <c r="AH19" s="10">
        <v>2</v>
      </c>
      <c r="AI19" s="25">
        <v>3</v>
      </c>
    </row>
    <row r="20" spans="1:38" s="4" customFormat="1" ht="13" x14ac:dyDescent="0.15">
      <c r="A20" s="63" t="s">
        <v>150</v>
      </c>
      <c r="B20" s="63"/>
      <c r="C20" s="64" t="s">
        <v>45</v>
      </c>
      <c r="D20" s="64"/>
      <c r="E20" s="64"/>
      <c r="F20" s="64"/>
      <c r="G20" s="64"/>
      <c r="H20" s="64"/>
      <c r="I20" s="64"/>
      <c r="J20" s="64"/>
      <c r="K20" s="64"/>
      <c r="L20" s="64"/>
      <c r="M20" s="24" t="s">
        <v>17</v>
      </c>
      <c r="N20" s="10">
        <v>2</v>
      </c>
      <c r="O20" s="10">
        <v>2</v>
      </c>
      <c r="P20" s="10">
        <v>3</v>
      </c>
      <c r="Q20" s="25">
        <v>5</v>
      </c>
      <c r="R20" s="95"/>
      <c r="S20" s="63" t="s">
        <v>142</v>
      </c>
      <c r="T20" s="63"/>
      <c r="U20" s="97" t="s">
        <v>58</v>
      </c>
      <c r="V20" s="98"/>
      <c r="W20" s="98"/>
      <c r="X20" s="98"/>
      <c r="Y20" s="98"/>
      <c r="Z20" s="98"/>
      <c r="AA20" s="98"/>
      <c r="AB20" s="98"/>
      <c r="AC20" s="98"/>
      <c r="AD20" s="99"/>
      <c r="AE20" s="24" t="s">
        <v>17</v>
      </c>
      <c r="AF20" s="10">
        <v>2</v>
      </c>
      <c r="AG20" s="10">
        <v>0</v>
      </c>
      <c r="AH20" s="10">
        <v>2</v>
      </c>
      <c r="AI20" s="25">
        <v>3</v>
      </c>
    </row>
    <row r="21" spans="1:38" s="4" customFormat="1" ht="13" x14ac:dyDescent="0.15">
      <c r="A21" s="63" t="s">
        <v>188</v>
      </c>
      <c r="B21" s="63"/>
      <c r="C21" s="97" t="s">
        <v>46</v>
      </c>
      <c r="D21" s="98"/>
      <c r="E21" s="98"/>
      <c r="F21" s="98"/>
      <c r="G21" s="98"/>
      <c r="H21" s="98"/>
      <c r="I21" s="98"/>
      <c r="J21" s="98"/>
      <c r="K21" s="98"/>
      <c r="L21" s="99"/>
      <c r="M21" s="24" t="s">
        <v>17</v>
      </c>
      <c r="N21" s="10">
        <v>2</v>
      </c>
      <c r="O21" s="10">
        <v>0</v>
      </c>
      <c r="P21" s="10">
        <v>2</v>
      </c>
      <c r="Q21" s="25">
        <v>4</v>
      </c>
      <c r="R21" s="95"/>
      <c r="S21" s="63" t="s">
        <v>143</v>
      </c>
      <c r="T21" s="63"/>
      <c r="U21" s="64" t="s">
        <v>56</v>
      </c>
      <c r="V21" s="64"/>
      <c r="W21" s="64"/>
      <c r="X21" s="64"/>
      <c r="Y21" s="64"/>
      <c r="Z21" s="64"/>
      <c r="AA21" s="64"/>
      <c r="AB21" s="64"/>
      <c r="AC21" s="64"/>
      <c r="AD21" s="64"/>
      <c r="AE21" s="24" t="s">
        <v>17</v>
      </c>
      <c r="AF21" s="10">
        <v>2</v>
      </c>
      <c r="AG21" s="10">
        <v>0</v>
      </c>
      <c r="AH21" s="10">
        <v>2</v>
      </c>
      <c r="AI21" s="25">
        <v>3</v>
      </c>
    </row>
    <row r="22" spans="1:38" s="4" customFormat="1" ht="13" x14ac:dyDescent="0.15">
      <c r="A22" s="63" t="s">
        <v>260</v>
      </c>
      <c r="B22" s="63"/>
      <c r="C22" s="97" t="s">
        <v>50</v>
      </c>
      <c r="D22" s="98"/>
      <c r="E22" s="98"/>
      <c r="F22" s="98"/>
      <c r="G22" s="98"/>
      <c r="H22" s="98"/>
      <c r="I22" s="98"/>
      <c r="J22" s="98"/>
      <c r="K22" s="98"/>
      <c r="L22" s="99"/>
      <c r="M22" s="24" t="s">
        <v>17</v>
      </c>
      <c r="N22" s="42">
        <v>2</v>
      </c>
      <c r="O22" s="42">
        <v>0</v>
      </c>
      <c r="P22" s="42">
        <v>2</v>
      </c>
      <c r="Q22" s="25">
        <v>3</v>
      </c>
      <c r="R22" s="95"/>
      <c r="S22" s="63" t="s">
        <v>189</v>
      </c>
      <c r="T22" s="63"/>
      <c r="U22" s="97" t="s">
        <v>55</v>
      </c>
      <c r="V22" s="98"/>
      <c r="W22" s="98"/>
      <c r="X22" s="98"/>
      <c r="Y22" s="98"/>
      <c r="Z22" s="98"/>
      <c r="AA22" s="98"/>
      <c r="AB22" s="98"/>
      <c r="AC22" s="98"/>
      <c r="AD22" s="99"/>
      <c r="AE22" s="24" t="s">
        <v>17</v>
      </c>
      <c r="AF22" s="10">
        <v>2</v>
      </c>
      <c r="AG22" s="10">
        <v>0</v>
      </c>
      <c r="AH22" s="10">
        <v>2</v>
      </c>
      <c r="AI22" s="25">
        <v>3</v>
      </c>
    </row>
    <row r="23" spans="1:38" s="4" customFormat="1" ht="13" x14ac:dyDescent="0.15">
      <c r="A23" s="58"/>
      <c r="B23" s="59"/>
      <c r="C23" s="52"/>
      <c r="D23" s="53"/>
      <c r="E23" s="53"/>
      <c r="F23" s="53"/>
      <c r="G23" s="53"/>
      <c r="H23" s="53"/>
      <c r="I23" s="53"/>
      <c r="J23" s="53"/>
      <c r="K23" s="53"/>
      <c r="L23" s="54"/>
      <c r="M23" s="24"/>
      <c r="N23" s="42"/>
      <c r="O23" s="42"/>
      <c r="P23" s="42"/>
      <c r="Q23" s="25"/>
      <c r="R23" s="95"/>
      <c r="S23" s="50"/>
      <c r="T23" s="51"/>
      <c r="U23" s="55" t="s">
        <v>127</v>
      </c>
      <c r="V23" s="56"/>
      <c r="W23" s="56"/>
      <c r="X23" s="56"/>
      <c r="Y23" s="56"/>
      <c r="Z23" s="56"/>
      <c r="AA23" s="56"/>
      <c r="AB23" s="56"/>
      <c r="AC23" s="56"/>
      <c r="AD23" s="57"/>
      <c r="AE23" s="24" t="s">
        <v>18</v>
      </c>
      <c r="AF23" s="42">
        <v>2</v>
      </c>
      <c r="AG23" s="42">
        <v>0</v>
      </c>
      <c r="AH23" s="42">
        <v>2</v>
      </c>
      <c r="AI23" s="25">
        <v>2</v>
      </c>
    </row>
    <row r="24" spans="1:38" s="4" customFormat="1" ht="13" x14ac:dyDescent="0.15">
      <c r="A24" s="58"/>
      <c r="B24" s="59"/>
      <c r="C24" s="52"/>
      <c r="D24" s="53"/>
      <c r="E24" s="53"/>
      <c r="F24" s="53"/>
      <c r="G24" s="53"/>
      <c r="H24" s="53"/>
      <c r="I24" s="53"/>
      <c r="J24" s="53"/>
      <c r="K24" s="53"/>
      <c r="L24" s="54"/>
      <c r="M24" s="24"/>
      <c r="N24" s="42"/>
      <c r="O24" s="42"/>
      <c r="P24" s="42"/>
      <c r="Q24" s="25"/>
      <c r="R24" s="95"/>
      <c r="S24" s="50"/>
      <c r="T24" s="51"/>
      <c r="U24" s="55" t="s">
        <v>127</v>
      </c>
      <c r="V24" s="56"/>
      <c r="W24" s="56"/>
      <c r="X24" s="56"/>
      <c r="Y24" s="56"/>
      <c r="Z24" s="56"/>
      <c r="AA24" s="56"/>
      <c r="AB24" s="56"/>
      <c r="AC24" s="56"/>
      <c r="AD24" s="57"/>
      <c r="AE24" s="24" t="s">
        <v>18</v>
      </c>
      <c r="AF24" s="42">
        <v>2</v>
      </c>
      <c r="AG24" s="42">
        <v>0</v>
      </c>
      <c r="AH24" s="42">
        <v>2</v>
      </c>
      <c r="AI24" s="25">
        <v>2</v>
      </c>
    </row>
    <row r="25" spans="1:38" s="4" customFormat="1" ht="13" x14ac:dyDescent="0.15">
      <c r="A25" s="63"/>
      <c r="B25" s="63"/>
      <c r="C25" s="97"/>
      <c r="D25" s="98"/>
      <c r="E25" s="98"/>
      <c r="F25" s="98"/>
      <c r="G25" s="98"/>
      <c r="H25" s="98"/>
      <c r="I25" s="98"/>
      <c r="J25" s="98"/>
      <c r="K25" s="98"/>
      <c r="L25" s="99"/>
      <c r="M25" s="24"/>
      <c r="N25" s="39"/>
      <c r="O25" s="39"/>
      <c r="P25" s="39"/>
      <c r="Q25" s="25"/>
      <c r="R25" s="95"/>
      <c r="S25" s="92"/>
      <c r="T25" s="93"/>
      <c r="U25" s="55" t="s">
        <v>127</v>
      </c>
      <c r="V25" s="56"/>
      <c r="W25" s="56"/>
      <c r="X25" s="56"/>
      <c r="Y25" s="56"/>
      <c r="Z25" s="56"/>
      <c r="AA25" s="56"/>
      <c r="AB25" s="56"/>
      <c r="AC25" s="56"/>
      <c r="AD25" s="57"/>
      <c r="AE25" s="24" t="s">
        <v>18</v>
      </c>
      <c r="AF25" s="42">
        <v>2</v>
      </c>
      <c r="AG25" s="42">
        <v>0</v>
      </c>
      <c r="AH25" s="42">
        <v>2</v>
      </c>
      <c r="AI25" s="25">
        <v>2</v>
      </c>
    </row>
    <row r="26" spans="1:38" s="4" customFormat="1" ht="13" x14ac:dyDescent="0.2">
      <c r="A26" s="67" t="s">
        <v>33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24">
        <f>SUM(N14+N15+N16+N17+N18+N19+N20+N21+N25)</f>
        <v>17</v>
      </c>
      <c r="O26" s="24">
        <f>SUM(O14+O15+O16+O17+O18+O19+O20+O21+O25)</f>
        <v>4</v>
      </c>
      <c r="P26" s="24">
        <f>SUM(P14+P15+P16+P17+P18+P19+P20+P21+P25)</f>
        <v>19</v>
      </c>
      <c r="Q26" s="24">
        <f>SUM(Q14+Q15+Q16+Q17+Q18+Q19+Q20+Q21+Q25+Q22)</f>
        <v>31</v>
      </c>
      <c r="R26" s="95"/>
      <c r="S26" s="111" t="s">
        <v>33</v>
      </c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3"/>
      <c r="AF26" s="24">
        <f>SUM(AF14+AF15+AF16+AF17+N62+AF19)</f>
        <v>11</v>
      </c>
      <c r="AG26" s="24">
        <f>SUM(AG14+AG15+AG16+AG17+O62+AG19)</f>
        <v>4</v>
      </c>
      <c r="AH26" s="24">
        <v>19</v>
      </c>
      <c r="AI26" s="24">
        <v>25</v>
      </c>
    </row>
    <row r="27" spans="1:38" s="4" customFormat="1" ht="13" x14ac:dyDescent="0.2">
      <c r="A27" s="68" t="s">
        <v>34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24">
        <v>0</v>
      </c>
      <c r="O27" s="24">
        <v>0</v>
      </c>
      <c r="P27" s="24">
        <v>0</v>
      </c>
      <c r="Q27" s="24">
        <v>0</v>
      </c>
      <c r="R27" s="95"/>
      <c r="S27" s="68" t="s">
        <v>34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24">
        <v>0</v>
      </c>
      <c r="AG27" s="24">
        <v>0</v>
      </c>
      <c r="AH27" s="24">
        <v>0</v>
      </c>
      <c r="AI27" s="24">
        <f>AI25+AI24+AI23</f>
        <v>6</v>
      </c>
    </row>
    <row r="28" spans="1:38" s="4" customFormat="1" ht="13" x14ac:dyDescent="0.2">
      <c r="A28" s="65" t="s">
        <v>35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25">
        <f>Q26+Q27</f>
        <v>31</v>
      </c>
      <c r="R28" s="96"/>
      <c r="S28" s="65" t="s">
        <v>36</v>
      </c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25">
        <f>AI26+AI27</f>
        <v>31</v>
      </c>
    </row>
    <row r="29" spans="1:38" s="2" customFormat="1" ht="13" x14ac:dyDescent="0.15">
      <c r="A29" s="89" t="s">
        <v>230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4"/>
      <c r="S29" s="89" t="s">
        <v>144</v>
      </c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4"/>
      <c r="AK29" s="4"/>
      <c r="AL29" s="4"/>
    </row>
    <row r="30" spans="1:38" s="2" customFormat="1" ht="13" x14ac:dyDescent="0.15">
      <c r="A30" s="92"/>
      <c r="B30" s="93"/>
      <c r="C30" s="55"/>
      <c r="D30" s="56"/>
      <c r="E30" s="56"/>
      <c r="F30" s="56"/>
      <c r="G30" s="56"/>
      <c r="H30" s="56"/>
      <c r="I30" s="56"/>
      <c r="J30" s="56"/>
      <c r="K30" s="56"/>
      <c r="L30" s="57"/>
      <c r="M30" s="35"/>
      <c r="N30" s="36"/>
      <c r="O30" s="36"/>
      <c r="P30" s="36"/>
      <c r="Q30" s="35"/>
      <c r="R30" s="4"/>
      <c r="S30" s="92" t="s">
        <v>252</v>
      </c>
      <c r="T30" s="93"/>
      <c r="U30" s="62" t="s">
        <v>250</v>
      </c>
      <c r="V30" s="62"/>
      <c r="W30" s="62"/>
      <c r="X30" s="62"/>
      <c r="Y30" s="62"/>
      <c r="Z30" s="62"/>
      <c r="AA30" s="62"/>
      <c r="AB30" s="62"/>
      <c r="AC30" s="62"/>
      <c r="AD30" s="62"/>
      <c r="AE30" s="35" t="s">
        <v>18</v>
      </c>
      <c r="AF30" s="36">
        <v>2</v>
      </c>
      <c r="AG30" s="36">
        <v>0</v>
      </c>
      <c r="AH30" s="36">
        <v>2</v>
      </c>
      <c r="AI30" s="35">
        <v>2</v>
      </c>
      <c r="AJ30" s="4"/>
      <c r="AK30" s="4"/>
      <c r="AL30" s="4"/>
    </row>
    <row r="31" spans="1:38" s="2" customFormat="1" ht="13" x14ac:dyDescent="0.15">
      <c r="A31" s="92"/>
      <c r="B31" s="93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35"/>
      <c r="N31" s="36"/>
      <c r="O31" s="36"/>
      <c r="P31" s="36"/>
      <c r="Q31" s="35"/>
      <c r="R31" s="4"/>
      <c r="S31" s="92" t="s">
        <v>261</v>
      </c>
      <c r="T31" s="93"/>
      <c r="U31" s="62" t="s">
        <v>194</v>
      </c>
      <c r="V31" s="62"/>
      <c r="W31" s="62"/>
      <c r="X31" s="62"/>
      <c r="Y31" s="62"/>
      <c r="Z31" s="62"/>
      <c r="AA31" s="62"/>
      <c r="AB31" s="62"/>
      <c r="AC31" s="62"/>
      <c r="AD31" s="62"/>
      <c r="AE31" s="35" t="s">
        <v>18</v>
      </c>
      <c r="AF31" s="36">
        <v>2</v>
      </c>
      <c r="AG31" s="36">
        <v>0</v>
      </c>
      <c r="AH31" s="36">
        <v>2</v>
      </c>
      <c r="AI31" s="35">
        <v>2</v>
      </c>
      <c r="AJ31" s="4"/>
      <c r="AK31" s="4"/>
      <c r="AL31" s="4"/>
    </row>
    <row r="32" spans="1:38" s="2" customFormat="1" ht="13" x14ac:dyDescent="0.15">
      <c r="A32" s="63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24"/>
      <c r="N32" s="10"/>
      <c r="O32" s="10"/>
      <c r="P32" s="10"/>
      <c r="Q32" s="25"/>
      <c r="R32" s="4"/>
      <c r="S32" s="92" t="s">
        <v>262</v>
      </c>
      <c r="T32" s="93"/>
      <c r="U32" s="62" t="s">
        <v>249</v>
      </c>
      <c r="V32" s="62"/>
      <c r="W32" s="62"/>
      <c r="X32" s="62"/>
      <c r="Y32" s="62"/>
      <c r="Z32" s="62"/>
      <c r="AA32" s="62"/>
      <c r="AB32" s="62"/>
      <c r="AC32" s="62"/>
      <c r="AD32" s="62"/>
      <c r="AE32" s="35" t="s">
        <v>18</v>
      </c>
      <c r="AF32" s="36">
        <v>2</v>
      </c>
      <c r="AG32" s="36">
        <v>0</v>
      </c>
      <c r="AH32" s="36">
        <v>2</v>
      </c>
      <c r="AI32" s="35">
        <v>2</v>
      </c>
      <c r="AJ32" s="4"/>
      <c r="AK32" s="4"/>
      <c r="AL32" s="4"/>
    </row>
    <row r="33" spans="1:35" s="2" customFormat="1" ht="13" x14ac:dyDescent="0.15">
      <c r="A33" s="108" t="s">
        <v>21</v>
      </c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10"/>
    </row>
    <row r="34" spans="1:35" s="4" customFormat="1" ht="13" x14ac:dyDescent="0.2">
      <c r="A34" s="90" t="s">
        <v>12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4"/>
      <c r="S34" s="90" t="s">
        <v>22</v>
      </c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</row>
    <row r="35" spans="1:35" s="5" customFormat="1" ht="13" x14ac:dyDescent="0.2">
      <c r="A35" s="90" t="s">
        <v>0</v>
      </c>
      <c r="B35" s="90"/>
      <c r="C35" s="91" t="s">
        <v>1</v>
      </c>
      <c r="D35" s="91"/>
      <c r="E35" s="91"/>
      <c r="F35" s="91"/>
      <c r="G35" s="91"/>
      <c r="H35" s="91"/>
      <c r="I35" s="91"/>
      <c r="J35" s="91"/>
      <c r="K35" s="91"/>
      <c r="L35" s="91"/>
      <c r="M35" s="23" t="s">
        <v>2</v>
      </c>
      <c r="N35" s="23" t="s">
        <v>3</v>
      </c>
      <c r="O35" s="23" t="s">
        <v>4</v>
      </c>
      <c r="P35" s="23" t="s">
        <v>5</v>
      </c>
      <c r="Q35" s="23" t="s">
        <v>6</v>
      </c>
      <c r="R35" s="95"/>
      <c r="S35" s="90" t="s">
        <v>0</v>
      </c>
      <c r="T35" s="90"/>
      <c r="U35" s="91" t="s">
        <v>1</v>
      </c>
      <c r="V35" s="91"/>
      <c r="W35" s="91"/>
      <c r="X35" s="91"/>
      <c r="Y35" s="91"/>
      <c r="Z35" s="91"/>
      <c r="AA35" s="91"/>
      <c r="AB35" s="91"/>
      <c r="AC35" s="91"/>
      <c r="AD35" s="91"/>
      <c r="AE35" s="23" t="s">
        <v>2</v>
      </c>
      <c r="AF35" s="23" t="s">
        <v>3</v>
      </c>
      <c r="AG35" s="23" t="s">
        <v>4</v>
      </c>
      <c r="AH35" s="23" t="s">
        <v>5</v>
      </c>
      <c r="AI35" s="23" t="s">
        <v>6</v>
      </c>
    </row>
    <row r="36" spans="1:35" s="4" customFormat="1" ht="13" x14ac:dyDescent="0.15">
      <c r="A36" s="63" t="s">
        <v>153</v>
      </c>
      <c r="B36" s="63"/>
      <c r="C36" s="64" t="s">
        <v>51</v>
      </c>
      <c r="D36" s="64"/>
      <c r="E36" s="64"/>
      <c r="F36" s="64"/>
      <c r="G36" s="64"/>
      <c r="H36" s="64"/>
      <c r="I36" s="64"/>
      <c r="J36" s="64"/>
      <c r="K36" s="64"/>
      <c r="L36" s="64"/>
      <c r="M36" s="24" t="s">
        <v>17</v>
      </c>
      <c r="N36" s="10">
        <v>2</v>
      </c>
      <c r="O36" s="10">
        <v>0</v>
      </c>
      <c r="P36" s="10">
        <v>2</v>
      </c>
      <c r="Q36" s="25">
        <v>3</v>
      </c>
      <c r="R36" s="95"/>
      <c r="S36" s="63" t="s">
        <v>191</v>
      </c>
      <c r="T36" s="63"/>
      <c r="U36" s="64" t="s">
        <v>71</v>
      </c>
      <c r="V36" s="64"/>
      <c r="W36" s="64"/>
      <c r="X36" s="64"/>
      <c r="Y36" s="64"/>
      <c r="Z36" s="64"/>
      <c r="AA36" s="64"/>
      <c r="AB36" s="64"/>
      <c r="AC36" s="64"/>
      <c r="AD36" s="64"/>
      <c r="AE36" s="24" t="s">
        <v>17</v>
      </c>
      <c r="AF36" s="10">
        <v>2</v>
      </c>
      <c r="AG36" s="10">
        <v>0</v>
      </c>
      <c r="AH36" s="10">
        <v>2</v>
      </c>
      <c r="AI36" s="25">
        <v>3</v>
      </c>
    </row>
    <row r="37" spans="1:35" s="4" customFormat="1" ht="13" x14ac:dyDescent="0.15">
      <c r="A37" s="63" t="s">
        <v>154</v>
      </c>
      <c r="B37" s="63"/>
      <c r="C37" s="64" t="s">
        <v>70</v>
      </c>
      <c r="D37" s="64"/>
      <c r="E37" s="64"/>
      <c r="F37" s="64"/>
      <c r="G37" s="64"/>
      <c r="H37" s="64"/>
      <c r="I37" s="64"/>
      <c r="J37" s="64"/>
      <c r="K37" s="64"/>
      <c r="L37" s="64"/>
      <c r="M37" s="24" t="s">
        <v>17</v>
      </c>
      <c r="N37" s="10">
        <v>2</v>
      </c>
      <c r="O37" s="10">
        <v>2</v>
      </c>
      <c r="P37" s="10">
        <v>3</v>
      </c>
      <c r="Q37" s="25">
        <v>5</v>
      </c>
      <c r="R37" s="95"/>
      <c r="S37" s="63" t="s">
        <v>173</v>
      </c>
      <c r="T37" s="63"/>
      <c r="U37" s="64" t="s">
        <v>69</v>
      </c>
      <c r="V37" s="64"/>
      <c r="W37" s="64"/>
      <c r="X37" s="64"/>
      <c r="Y37" s="64"/>
      <c r="Z37" s="64"/>
      <c r="AA37" s="64"/>
      <c r="AB37" s="64"/>
      <c r="AC37" s="64"/>
      <c r="AD37" s="64"/>
      <c r="AE37" s="24" t="s">
        <v>17</v>
      </c>
      <c r="AF37" s="10">
        <v>2</v>
      </c>
      <c r="AG37" s="10">
        <v>2</v>
      </c>
      <c r="AH37" s="10">
        <v>3</v>
      </c>
      <c r="AI37" s="25">
        <v>5</v>
      </c>
    </row>
    <row r="38" spans="1:35" s="4" customFormat="1" ht="13" x14ac:dyDescent="0.15">
      <c r="A38" s="63" t="s">
        <v>155</v>
      </c>
      <c r="B38" s="63"/>
      <c r="C38" s="64" t="s">
        <v>63</v>
      </c>
      <c r="D38" s="64"/>
      <c r="E38" s="64"/>
      <c r="F38" s="64"/>
      <c r="G38" s="64"/>
      <c r="H38" s="64"/>
      <c r="I38" s="64"/>
      <c r="J38" s="64"/>
      <c r="K38" s="64"/>
      <c r="L38" s="64"/>
      <c r="M38" s="24" t="s">
        <v>17</v>
      </c>
      <c r="N38" s="10">
        <v>2</v>
      </c>
      <c r="O38" s="10">
        <v>2</v>
      </c>
      <c r="P38" s="10">
        <v>3</v>
      </c>
      <c r="Q38" s="25">
        <v>4</v>
      </c>
      <c r="R38" s="95"/>
      <c r="S38" s="58" t="s">
        <v>174</v>
      </c>
      <c r="T38" s="59"/>
      <c r="U38" s="97" t="s">
        <v>78</v>
      </c>
      <c r="V38" s="98"/>
      <c r="W38" s="98"/>
      <c r="X38" s="98"/>
      <c r="Y38" s="98"/>
      <c r="Z38" s="98"/>
      <c r="AA38" s="98"/>
      <c r="AB38" s="98"/>
      <c r="AC38" s="98"/>
      <c r="AD38" s="99"/>
      <c r="AE38" s="24" t="s">
        <v>17</v>
      </c>
      <c r="AF38" s="10">
        <v>1</v>
      </c>
      <c r="AG38" s="10">
        <v>2</v>
      </c>
      <c r="AH38" s="10">
        <v>2</v>
      </c>
      <c r="AI38" s="25">
        <v>3</v>
      </c>
    </row>
    <row r="39" spans="1:35" s="4" customFormat="1" ht="13" x14ac:dyDescent="0.15">
      <c r="A39" s="63" t="s">
        <v>156</v>
      </c>
      <c r="B39" s="63"/>
      <c r="C39" s="64" t="s">
        <v>64</v>
      </c>
      <c r="D39" s="64"/>
      <c r="E39" s="64"/>
      <c r="F39" s="64"/>
      <c r="G39" s="64"/>
      <c r="H39" s="64"/>
      <c r="I39" s="64"/>
      <c r="J39" s="64"/>
      <c r="K39" s="64"/>
      <c r="L39" s="64"/>
      <c r="M39" s="24" t="s">
        <v>17</v>
      </c>
      <c r="N39" s="10">
        <v>2</v>
      </c>
      <c r="O39" s="10">
        <v>0</v>
      </c>
      <c r="P39" s="10">
        <v>2</v>
      </c>
      <c r="Q39" s="25">
        <v>3</v>
      </c>
      <c r="R39" s="95"/>
      <c r="S39" s="58" t="s">
        <v>175</v>
      </c>
      <c r="T39" s="59"/>
      <c r="U39" s="97" t="s">
        <v>72</v>
      </c>
      <c r="V39" s="98"/>
      <c r="W39" s="98"/>
      <c r="X39" s="98"/>
      <c r="Y39" s="98"/>
      <c r="Z39" s="98"/>
      <c r="AA39" s="98"/>
      <c r="AB39" s="98"/>
      <c r="AC39" s="98"/>
      <c r="AD39" s="99"/>
      <c r="AE39" s="24" t="s">
        <v>17</v>
      </c>
      <c r="AF39" s="10">
        <v>1</v>
      </c>
      <c r="AG39" s="10">
        <v>2</v>
      </c>
      <c r="AH39" s="10">
        <v>2</v>
      </c>
      <c r="AI39" s="25">
        <v>3</v>
      </c>
    </row>
    <row r="40" spans="1:35" s="4" customFormat="1" ht="13" x14ac:dyDescent="0.15">
      <c r="A40" s="63" t="s">
        <v>157</v>
      </c>
      <c r="B40" s="63"/>
      <c r="C40" s="64" t="s">
        <v>65</v>
      </c>
      <c r="D40" s="64"/>
      <c r="E40" s="64"/>
      <c r="F40" s="64"/>
      <c r="G40" s="64"/>
      <c r="H40" s="64"/>
      <c r="I40" s="64"/>
      <c r="J40" s="64"/>
      <c r="K40" s="64"/>
      <c r="L40" s="64"/>
      <c r="M40" s="24" t="s">
        <v>17</v>
      </c>
      <c r="N40" s="10">
        <v>1</v>
      </c>
      <c r="O40" s="10">
        <v>2</v>
      </c>
      <c r="P40" s="10">
        <v>2</v>
      </c>
      <c r="Q40" s="25">
        <v>3</v>
      </c>
      <c r="R40" s="95"/>
      <c r="S40" s="58" t="s">
        <v>176</v>
      </c>
      <c r="T40" s="59"/>
      <c r="U40" s="64" t="s">
        <v>67</v>
      </c>
      <c r="V40" s="64"/>
      <c r="W40" s="64"/>
      <c r="X40" s="64"/>
      <c r="Y40" s="64"/>
      <c r="Z40" s="64"/>
      <c r="AA40" s="64"/>
      <c r="AB40" s="64"/>
      <c r="AC40" s="64"/>
      <c r="AD40" s="64"/>
      <c r="AE40" s="24" t="s">
        <v>17</v>
      </c>
      <c r="AF40" s="10">
        <v>2</v>
      </c>
      <c r="AG40" s="10">
        <v>0</v>
      </c>
      <c r="AH40" s="10">
        <v>2</v>
      </c>
      <c r="AI40" s="25">
        <v>3</v>
      </c>
    </row>
    <row r="41" spans="1:35" s="4" customFormat="1" ht="13" x14ac:dyDescent="0.15">
      <c r="A41" s="63" t="s">
        <v>158</v>
      </c>
      <c r="B41" s="63"/>
      <c r="C41" s="64" t="s">
        <v>73</v>
      </c>
      <c r="D41" s="64"/>
      <c r="E41" s="64"/>
      <c r="F41" s="64"/>
      <c r="G41" s="64"/>
      <c r="H41" s="64"/>
      <c r="I41" s="64"/>
      <c r="J41" s="64"/>
      <c r="K41" s="64"/>
      <c r="L41" s="64"/>
      <c r="M41" s="24" t="s">
        <v>17</v>
      </c>
      <c r="N41" s="10">
        <v>2</v>
      </c>
      <c r="O41" s="10">
        <v>0</v>
      </c>
      <c r="P41" s="10">
        <v>2</v>
      </c>
      <c r="Q41" s="25">
        <v>3</v>
      </c>
      <c r="R41" s="95"/>
      <c r="S41" s="58" t="s">
        <v>177</v>
      </c>
      <c r="T41" s="59"/>
      <c r="U41" s="64" t="s">
        <v>57</v>
      </c>
      <c r="V41" s="64"/>
      <c r="W41" s="64"/>
      <c r="X41" s="64"/>
      <c r="Y41" s="64"/>
      <c r="Z41" s="64"/>
      <c r="AA41" s="64"/>
      <c r="AB41" s="64"/>
      <c r="AC41" s="64"/>
      <c r="AD41" s="64"/>
      <c r="AE41" s="24" t="s">
        <v>17</v>
      </c>
      <c r="AF41" s="10">
        <v>1</v>
      </c>
      <c r="AG41" s="10">
        <v>2</v>
      </c>
      <c r="AH41" s="10">
        <v>2</v>
      </c>
      <c r="AI41" s="25">
        <v>4</v>
      </c>
    </row>
    <row r="42" spans="1:35" s="4" customFormat="1" ht="13" x14ac:dyDescent="0.15">
      <c r="A42" s="63" t="s">
        <v>192</v>
      </c>
      <c r="B42" s="63"/>
      <c r="C42" s="64" t="s">
        <v>62</v>
      </c>
      <c r="D42" s="64"/>
      <c r="E42" s="64"/>
      <c r="F42" s="64"/>
      <c r="G42" s="64"/>
      <c r="H42" s="64"/>
      <c r="I42" s="64"/>
      <c r="J42" s="64"/>
      <c r="K42" s="64"/>
      <c r="L42" s="64"/>
      <c r="M42" s="24" t="s">
        <v>17</v>
      </c>
      <c r="N42" s="10">
        <v>2</v>
      </c>
      <c r="O42" s="10">
        <v>0</v>
      </c>
      <c r="P42" s="10">
        <v>2</v>
      </c>
      <c r="Q42" s="25">
        <v>3</v>
      </c>
      <c r="R42" s="95"/>
      <c r="S42" s="92"/>
      <c r="T42" s="93"/>
      <c r="U42" s="55" t="s">
        <v>19</v>
      </c>
      <c r="V42" s="56"/>
      <c r="W42" s="56"/>
      <c r="X42" s="56"/>
      <c r="Y42" s="56"/>
      <c r="Z42" s="56"/>
      <c r="AA42" s="56"/>
      <c r="AB42" s="56"/>
      <c r="AC42" s="56"/>
      <c r="AD42" s="57"/>
      <c r="AE42" s="24" t="s">
        <v>18</v>
      </c>
      <c r="AF42" s="10">
        <v>2</v>
      </c>
      <c r="AG42" s="10">
        <v>0</v>
      </c>
      <c r="AH42" s="10">
        <v>2</v>
      </c>
      <c r="AI42" s="25">
        <v>3</v>
      </c>
    </row>
    <row r="43" spans="1:35" s="4" customFormat="1" ht="13" x14ac:dyDescent="0.15">
      <c r="A43" s="63" t="s">
        <v>190</v>
      </c>
      <c r="B43" s="63"/>
      <c r="C43" s="64" t="s">
        <v>74</v>
      </c>
      <c r="D43" s="64"/>
      <c r="E43" s="64"/>
      <c r="F43" s="64"/>
      <c r="G43" s="64"/>
      <c r="H43" s="64"/>
      <c r="I43" s="64"/>
      <c r="J43" s="64"/>
      <c r="K43" s="64"/>
      <c r="L43" s="64"/>
      <c r="M43" s="24" t="s">
        <v>17</v>
      </c>
      <c r="N43" s="10">
        <v>2</v>
      </c>
      <c r="O43" s="10">
        <v>0</v>
      </c>
      <c r="P43" s="10">
        <v>2</v>
      </c>
      <c r="Q43" s="25">
        <v>3</v>
      </c>
      <c r="R43" s="95"/>
      <c r="S43" s="92"/>
      <c r="T43" s="93"/>
      <c r="U43" s="55" t="s">
        <v>19</v>
      </c>
      <c r="V43" s="56"/>
      <c r="W43" s="56"/>
      <c r="X43" s="56"/>
      <c r="Y43" s="56"/>
      <c r="Z43" s="56"/>
      <c r="AA43" s="56"/>
      <c r="AB43" s="56"/>
      <c r="AC43" s="56"/>
      <c r="AD43" s="57"/>
      <c r="AE43" s="24" t="s">
        <v>18</v>
      </c>
      <c r="AF43" s="10">
        <v>2</v>
      </c>
      <c r="AG43" s="10">
        <v>0</v>
      </c>
      <c r="AH43" s="10">
        <v>2</v>
      </c>
      <c r="AI43" s="25">
        <v>3</v>
      </c>
    </row>
    <row r="44" spans="1:35" s="4" customFormat="1" ht="13" x14ac:dyDescent="0.15">
      <c r="A44" s="63"/>
      <c r="B44" s="63"/>
      <c r="C44" s="55" t="s">
        <v>19</v>
      </c>
      <c r="D44" s="56"/>
      <c r="E44" s="56"/>
      <c r="F44" s="56"/>
      <c r="G44" s="56"/>
      <c r="H44" s="56"/>
      <c r="I44" s="56"/>
      <c r="J44" s="56"/>
      <c r="K44" s="56"/>
      <c r="L44" s="57"/>
      <c r="M44" s="24" t="s">
        <v>18</v>
      </c>
      <c r="N44" s="10">
        <v>2</v>
      </c>
      <c r="O44" s="10">
        <v>0</v>
      </c>
      <c r="P44" s="10">
        <v>2</v>
      </c>
      <c r="Q44" s="25">
        <v>3</v>
      </c>
      <c r="R44" s="95"/>
      <c r="S44" s="92"/>
      <c r="T44" s="93"/>
      <c r="U44" s="55" t="s">
        <v>19</v>
      </c>
      <c r="V44" s="56"/>
      <c r="W44" s="56"/>
      <c r="X44" s="56"/>
      <c r="Y44" s="56"/>
      <c r="Z44" s="56"/>
      <c r="AA44" s="56"/>
      <c r="AB44" s="56"/>
      <c r="AC44" s="56"/>
      <c r="AD44" s="57"/>
      <c r="AE44" s="24" t="s">
        <v>18</v>
      </c>
      <c r="AF44" s="10">
        <v>2</v>
      </c>
      <c r="AG44" s="10">
        <v>0</v>
      </c>
      <c r="AH44" s="10">
        <v>2</v>
      </c>
      <c r="AI44" s="25">
        <v>3</v>
      </c>
    </row>
    <row r="45" spans="1:35" s="4" customFormat="1" ht="13" x14ac:dyDescent="0.2">
      <c r="A45" s="67" t="s">
        <v>33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24">
        <f>SUM(N36:N43)</f>
        <v>15</v>
      </c>
      <c r="O45" s="24">
        <f>SUM(O36:O43)</f>
        <v>6</v>
      </c>
      <c r="P45" s="24">
        <f>SUM(P36:P43)</f>
        <v>18</v>
      </c>
      <c r="Q45" s="24">
        <f>SUM(Q36:Q43)</f>
        <v>27</v>
      </c>
      <c r="R45" s="95"/>
      <c r="S45" s="67" t="s">
        <v>33</v>
      </c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24">
        <f>SUM(AF36+AF37+AF38+AF39+AF40+AF41)</f>
        <v>9</v>
      </c>
      <c r="AG45" s="24">
        <f>SUM(AG36+AG37+AG38+AG39+AG40+AG41)</f>
        <v>8</v>
      </c>
      <c r="AH45" s="24">
        <f>SUM(AH36+AH37+AH38+AH39+AH40+AH41)</f>
        <v>13</v>
      </c>
      <c r="AI45" s="24">
        <f>SUM(AI36+AI37+AI38+AI39+AI40+AI41)</f>
        <v>21</v>
      </c>
    </row>
    <row r="46" spans="1:35" s="4" customFormat="1" ht="13" x14ac:dyDescent="0.2">
      <c r="A46" s="68" t="s">
        <v>34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24">
        <f>N44</f>
        <v>2</v>
      </c>
      <c r="O46" s="24">
        <f>O44</f>
        <v>0</v>
      </c>
      <c r="P46" s="24">
        <f>P44</f>
        <v>2</v>
      </c>
      <c r="Q46" s="24">
        <f>Q44</f>
        <v>3</v>
      </c>
      <c r="R46" s="95"/>
      <c r="S46" s="68" t="s">
        <v>34</v>
      </c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24">
        <f>SUM(AF42:AF44)</f>
        <v>6</v>
      </c>
      <c r="AG46" s="24">
        <f>SUM(AG42:AG44)</f>
        <v>0</v>
      </c>
      <c r="AH46" s="24">
        <f>SUM(AH42:AH44)</f>
        <v>6</v>
      </c>
      <c r="AI46" s="24">
        <f>SUM(AI42:AI44)</f>
        <v>9</v>
      </c>
    </row>
    <row r="47" spans="1:35" s="4" customFormat="1" ht="13" x14ac:dyDescent="0.2">
      <c r="A47" s="65" t="s">
        <v>37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25">
        <f>Q45+Q46</f>
        <v>30</v>
      </c>
      <c r="R47" s="96"/>
      <c r="S47" s="65" t="s">
        <v>38</v>
      </c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25">
        <f>AI45+AI46</f>
        <v>30</v>
      </c>
    </row>
    <row r="48" spans="1:35" s="4" customFormat="1" ht="13" x14ac:dyDescent="0.2">
      <c r="A48" s="89" t="s">
        <v>231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6"/>
      <c r="S48" s="89" t="s">
        <v>133</v>
      </c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</row>
    <row r="49" spans="1:38" s="4" customFormat="1" ht="13" x14ac:dyDescent="0.15">
      <c r="A49" s="66" t="s">
        <v>254</v>
      </c>
      <c r="B49" s="66"/>
      <c r="C49" s="55" t="s">
        <v>98</v>
      </c>
      <c r="D49" s="56"/>
      <c r="E49" s="56"/>
      <c r="F49" s="56"/>
      <c r="G49" s="56"/>
      <c r="H49" s="56"/>
      <c r="I49" s="56"/>
      <c r="J49" s="56"/>
      <c r="K49" s="56"/>
      <c r="L49" s="57"/>
      <c r="M49" s="35" t="s">
        <v>18</v>
      </c>
      <c r="N49" s="36">
        <v>2</v>
      </c>
      <c r="O49" s="36">
        <v>0</v>
      </c>
      <c r="P49" s="36">
        <v>2</v>
      </c>
      <c r="Q49" s="35">
        <v>3</v>
      </c>
      <c r="S49" s="66" t="s">
        <v>201</v>
      </c>
      <c r="T49" s="66"/>
      <c r="U49" s="55" t="s">
        <v>100</v>
      </c>
      <c r="V49" s="56"/>
      <c r="W49" s="56"/>
      <c r="X49" s="56"/>
      <c r="Y49" s="56"/>
      <c r="Z49" s="56"/>
      <c r="AA49" s="56"/>
      <c r="AB49" s="56"/>
      <c r="AC49" s="56"/>
      <c r="AD49" s="57"/>
      <c r="AE49" s="35" t="s">
        <v>18</v>
      </c>
      <c r="AF49" s="36">
        <v>2</v>
      </c>
      <c r="AG49" s="36">
        <v>0</v>
      </c>
      <c r="AH49" s="36">
        <v>2</v>
      </c>
      <c r="AI49" s="35">
        <v>3</v>
      </c>
    </row>
    <row r="50" spans="1:38" s="4" customFormat="1" ht="13" x14ac:dyDescent="0.15">
      <c r="A50" s="66" t="s">
        <v>255</v>
      </c>
      <c r="B50" s="66"/>
      <c r="C50" s="55" t="s">
        <v>101</v>
      </c>
      <c r="D50" s="56"/>
      <c r="E50" s="56"/>
      <c r="F50" s="56"/>
      <c r="G50" s="56"/>
      <c r="H50" s="56"/>
      <c r="I50" s="56"/>
      <c r="J50" s="56"/>
      <c r="K50" s="56"/>
      <c r="L50" s="57"/>
      <c r="M50" s="35" t="s">
        <v>18</v>
      </c>
      <c r="N50" s="36">
        <v>2</v>
      </c>
      <c r="O50" s="36">
        <v>0</v>
      </c>
      <c r="P50" s="36">
        <v>2</v>
      </c>
      <c r="Q50" s="35">
        <v>3</v>
      </c>
      <c r="R50" s="6"/>
      <c r="S50" s="66" t="s">
        <v>202</v>
      </c>
      <c r="T50" s="66"/>
      <c r="U50" s="55" t="s">
        <v>200</v>
      </c>
      <c r="V50" s="56"/>
      <c r="W50" s="56"/>
      <c r="X50" s="56"/>
      <c r="Y50" s="56"/>
      <c r="Z50" s="56"/>
      <c r="AA50" s="56"/>
      <c r="AB50" s="56"/>
      <c r="AC50" s="56"/>
      <c r="AD50" s="57"/>
      <c r="AE50" s="35" t="s">
        <v>18</v>
      </c>
      <c r="AF50" s="36">
        <v>2</v>
      </c>
      <c r="AG50" s="36">
        <v>0</v>
      </c>
      <c r="AH50" s="36">
        <v>2</v>
      </c>
      <c r="AI50" s="35">
        <v>3</v>
      </c>
    </row>
    <row r="51" spans="1:38" s="2" customFormat="1" ht="13" x14ac:dyDescent="0.15">
      <c r="A51" s="66" t="s">
        <v>258</v>
      </c>
      <c r="B51" s="66"/>
      <c r="C51" s="55" t="s">
        <v>109</v>
      </c>
      <c r="D51" s="56"/>
      <c r="E51" s="56"/>
      <c r="F51" s="56"/>
      <c r="G51" s="56"/>
      <c r="H51" s="56"/>
      <c r="I51" s="56"/>
      <c r="J51" s="56"/>
      <c r="K51" s="56"/>
      <c r="L51" s="57"/>
      <c r="M51" s="35" t="s">
        <v>18</v>
      </c>
      <c r="N51" s="36">
        <v>2</v>
      </c>
      <c r="O51" s="36">
        <v>0</v>
      </c>
      <c r="P51" s="36">
        <v>2</v>
      </c>
      <c r="Q51" s="35">
        <v>3</v>
      </c>
      <c r="R51" s="4"/>
      <c r="S51" s="66" t="s">
        <v>203</v>
      </c>
      <c r="T51" s="66"/>
      <c r="U51" s="55" t="s">
        <v>238</v>
      </c>
      <c r="V51" s="56"/>
      <c r="W51" s="56"/>
      <c r="X51" s="56"/>
      <c r="Y51" s="56"/>
      <c r="Z51" s="56"/>
      <c r="AA51" s="56"/>
      <c r="AB51" s="56"/>
      <c r="AC51" s="56"/>
      <c r="AD51" s="57"/>
      <c r="AE51" s="35" t="s">
        <v>18</v>
      </c>
      <c r="AF51" s="36">
        <v>2</v>
      </c>
      <c r="AG51" s="36">
        <v>0</v>
      </c>
      <c r="AH51" s="36">
        <v>2</v>
      </c>
      <c r="AI51" s="35">
        <v>3</v>
      </c>
      <c r="AJ51" s="4"/>
      <c r="AK51" s="4"/>
      <c r="AL51" s="4"/>
    </row>
    <row r="52" spans="1:38" s="2" customFormat="1" ht="13" x14ac:dyDescent="0.15">
      <c r="A52" s="66"/>
      <c r="B52" s="66"/>
      <c r="C52" s="55"/>
      <c r="D52" s="56"/>
      <c r="E52" s="56"/>
      <c r="F52" s="56"/>
      <c r="G52" s="56"/>
      <c r="H52" s="56"/>
      <c r="I52" s="56"/>
      <c r="J52" s="56"/>
      <c r="K52" s="56"/>
      <c r="L52" s="57"/>
      <c r="M52" s="35"/>
      <c r="N52" s="36"/>
      <c r="O52" s="36"/>
      <c r="P52" s="36"/>
      <c r="Q52" s="35"/>
      <c r="R52" s="4"/>
      <c r="S52" s="66" t="s">
        <v>204</v>
      </c>
      <c r="T52" s="66"/>
      <c r="U52" s="55" t="s">
        <v>123</v>
      </c>
      <c r="V52" s="56"/>
      <c r="W52" s="56"/>
      <c r="X52" s="56"/>
      <c r="Y52" s="56"/>
      <c r="Z52" s="56"/>
      <c r="AA52" s="56"/>
      <c r="AB52" s="56"/>
      <c r="AC52" s="56"/>
      <c r="AD52" s="57"/>
      <c r="AE52" s="35" t="s">
        <v>18</v>
      </c>
      <c r="AF52" s="36">
        <v>2</v>
      </c>
      <c r="AG52" s="36">
        <v>0</v>
      </c>
      <c r="AH52" s="36">
        <v>2</v>
      </c>
      <c r="AI52" s="35">
        <v>3</v>
      </c>
      <c r="AJ52" s="4"/>
      <c r="AK52" s="4"/>
      <c r="AL52" s="4"/>
    </row>
    <row r="53" spans="1:38" s="2" customFormat="1" ht="13" x14ac:dyDescent="0.15">
      <c r="A53" s="63"/>
      <c r="B53" s="63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24"/>
      <c r="N53" s="10"/>
      <c r="O53" s="10"/>
      <c r="P53" s="10"/>
      <c r="Q53" s="25"/>
      <c r="R53" s="4"/>
      <c r="S53" s="66" t="s">
        <v>239</v>
      </c>
      <c r="T53" s="66"/>
      <c r="U53" s="55" t="s">
        <v>199</v>
      </c>
      <c r="V53" s="56"/>
      <c r="W53" s="56"/>
      <c r="X53" s="56"/>
      <c r="Y53" s="56"/>
      <c r="Z53" s="56"/>
      <c r="AA53" s="56"/>
      <c r="AB53" s="56"/>
      <c r="AC53" s="56"/>
      <c r="AD53" s="57"/>
      <c r="AE53" s="35" t="s">
        <v>18</v>
      </c>
      <c r="AF53" s="36">
        <v>2</v>
      </c>
      <c r="AG53" s="36">
        <v>0</v>
      </c>
      <c r="AH53" s="36">
        <v>2</v>
      </c>
      <c r="AI53" s="35">
        <v>3</v>
      </c>
      <c r="AJ53" s="4"/>
      <c r="AK53" s="4"/>
      <c r="AL53" s="4"/>
    </row>
    <row r="54" spans="1:38" s="2" customFormat="1" ht="13" x14ac:dyDescent="0.15">
      <c r="A54" s="108" t="s">
        <v>23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10"/>
    </row>
    <row r="55" spans="1:38" s="4" customFormat="1" ht="13" x14ac:dyDescent="0.2">
      <c r="A55" s="90" t="s">
        <v>13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4"/>
      <c r="S55" s="90" t="s">
        <v>25</v>
      </c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</row>
    <row r="56" spans="1:38" s="5" customFormat="1" ht="13" x14ac:dyDescent="0.2">
      <c r="A56" s="90" t="s">
        <v>0</v>
      </c>
      <c r="B56" s="90"/>
      <c r="C56" s="91" t="s">
        <v>1</v>
      </c>
      <c r="D56" s="91"/>
      <c r="E56" s="91"/>
      <c r="F56" s="91"/>
      <c r="G56" s="91"/>
      <c r="H56" s="91"/>
      <c r="I56" s="91"/>
      <c r="J56" s="91"/>
      <c r="K56" s="91"/>
      <c r="L56" s="91"/>
      <c r="M56" s="23" t="s">
        <v>2</v>
      </c>
      <c r="N56" s="23" t="s">
        <v>3</v>
      </c>
      <c r="O56" s="23" t="s">
        <v>4</v>
      </c>
      <c r="P56" s="23" t="s">
        <v>5</v>
      </c>
      <c r="Q56" s="23" t="s">
        <v>6</v>
      </c>
      <c r="R56" s="95"/>
      <c r="S56" s="90" t="s">
        <v>0</v>
      </c>
      <c r="T56" s="90"/>
      <c r="U56" s="91" t="s">
        <v>1</v>
      </c>
      <c r="V56" s="91"/>
      <c r="W56" s="91"/>
      <c r="X56" s="91"/>
      <c r="Y56" s="91"/>
      <c r="Z56" s="91"/>
      <c r="AA56" s="91"/>
      <c r="AB56" s="91"/>
      <c r="AC56" s="91"/>
      <c r="AD56" s="91"/>
      <c r="AE56" s="23" t="s">
        <v>2</v>
      </c>
      <c r="AF56" s="23" t="s">
        <v>3</v>
      </c>
      <c r="AG56" s="23" t="s">
        <v>4</v>
      </c>
      <c r="AH56" s="23" t="s">
        <v>5</v>
      </c>
      <c r="AI56" s="23" t="s">
        <v>6</v>
      </c>
    </row>
    <row r="57" spans="1:38" s="4" customFormat="1" ht="13" x14ac:dyDescent="0.15">
      <c r="A57" s="63" t="s">
        <v>159</v>
      </c>
      <c r="B57" s="63"/>
      <c r="C57" s="64" t="s">
        <v>75</v>
      </c>
      <c r="D57" s="64"/>
      <c r="E57" s="64"/>
      <c r="F57" s="64"/>
      <c r="G57" s="64"/>
      <c r="H57" s="64"/>
      <c r="I57" s="64"/>
      <c r="J57" s="64"/>
      <c r="K57" s="64"/>
      <c r="L57" s="64"/>
      <c r="M57" s="24" t="s">
        <v>17</v>
      </c>
      <c r="N57" s="10">
        <v>1</v>
      </c>
      <c r="O57" s="10">
        <v>2</v>
      </c>
      <c r="P57" s="10">
        <v>2</v>
      </c>
      <c r="Q57" s="25">
        <v>3</v>
      </c>
      <c r="R57" s="95"/>
      <c r="S57" s="63" t="s">
        <v>178</v>
      </c>
      <c r="T57" s="63"/>
      <c r="U57" s="64" t="s">
        <v>83</v>
      </c>
      <c r="V57" s="64"/>
      <c r="W57" s="64"/>
      <c r="X57" s="64"/>
      <c r="Y57" s="64"/>
      <c r="Z57" s="64"/>
      <c r="AA57" s="64"/>
      <c r="AB57" s="64"/>
      <c r="AC57" s="64"/>
      <c r="AD57" s="64"/>
      <c r="AE57" s="24" t="s">
        <v>17</v>
      </c>
      <c r="AF57" s="26">
        <v>2</v>
      </c>
      <c r="AG57" s="26">
        <v>2</v>
      </c>
      <c r="AH57" s="26">
        <v>3</v>
      </c>
      <c r="AI57" s="25">
        <v>4</v>
      </c>
    </row>
    <row r="58" spans="1:38" s="4" customFormat="1" ht="13" x14ac:dyDescent="0.15">
      <c r="A58" s="63" t="s">
        <v>160</v>
      </c>
      <c r="B58" s="63"/>
      <c r="C58" s="64" t="s">
        <v>76</v>
      </c>
      <c r="D58" s="64"/>
      <c r="E58" s="64"/>
      <c r="F58" s="64"/>
      <c r="G58" s="64"/>
      <c r="H58" s="64"/>
      <c r="I58" s="64"/>
      <c r="J58" s="64"/>
      <c r="K58" s="64"/>
      <c r="L58" s="64"/>
      <c r="M58" s="24" t="s">
        <v>17</v>
      </c>
      <c r="N58" s="10">
        <v>2</v>
      </c>
      <c r="O58" s="10">
        <v>2</v>
      </c>
      <c r="P58" s="10">
        <v>3</v>
      </c>
      <c r="Q58" s="25">
        <v>5</v>
      </c>
      <c r="R58" s="95"/>
      <c r="S58" s="63" t="s">
        <v>179</v>
      </c>
      <c r="T58" s="63"/>
      <c r="U58" s="64" t="s">
        <v>84</v>
      </c>
      <c r="V58" s="64"/>
      <c r="W58" s="64"/>
      <c r="X58" s="64"/>
      <c r="Y58" s="64"/>
      <c r="Z58" s="64"/>
      <c r="AA58" s="64"/>
      <c r="AB58" s="64"/>
      <c r="AC58" s="64"/>
      <c r="AD58" s="64"/>
      <c r="AE58" s="24" t="s">
        <v>17</v>
      </c>
      <c r="AF58" s="26">
        <v>2</v>
      </c>
      <c r="AG58" s="26">
        <v>2</v>
      </c>
      <c r="AH58" s="26">
        <v>3</v>
      </c>
      <c r="AI58" s="25">
        <v>5</v>
      </c>
    </row>
    <row r="59" spans="1:38" s="4" customFormat="1" ht="13" x14ac:dyDescent="0.15">
      <c r="A59" s="63" t="s">
        <v>161</v>
      </c>
      <c r="B59" s="63"/>
      <c r="C59" s="64" t="s">
        <v>77</v>
      </c>
      <c r="D59" s="64"/>
      <c r="E59" s="64"/>
      <c r="F59" s="64"/>
      <c r="G59" s="64"/>
      <c r="H59" s="64"/>
      <c r="I59" s="64"/>
      <c r="J59" s="64"/>
      <c r="K59" s="64"/>
      <c r="L59" s="64"/>
      <c r="M59" s="24" t="s">
        <v>17</v>
      </c>
      <c r="N59" s="10">
        <v>2</v>
      </c>
      <c r="O59" s="10">
        <v>2</v>
      </c>
      <c r="P59" s="10">
        <v>3</v>
      </c>
      <c r="Q59" s="25">
        <v>5</v>
      </c>
      <c r="R59" s="95"/>
      <c r="S59" s="63" t="s">
        <v>180</v>
      </c>
      <c r="T59" s="63"/>
      <c r="U59" s="64" t="s">
        <v>88</v>
      </c>
      <c r="V59" s="64"/>
      <c r="W59" s="64"/>
      <c r="X59" s="64"/>
      <c r="Y59" s="64"/>
      <c r="Z59" s="64"/>
      <c r="AA59" s="64"/>
      <c r="AB59" s="64"/>
      <c r="AC59" s="64"/>
      <c r="AD59" s="64"/>
      <c r="AE59" s="24" t="s">
        <v>17</v>
      </c>
      <c r="AF59" s="26">
        <v>1</v>
      </c>
      <c r="AG59" s="26">
        <v>2</v>
      </c>
      <c r="AH59" s="26">
        <v>2</v>
      </c>
      <c r="AI59" s="25">
        <v>3</v>
      </c>
    </row>
    <row r="60" spans="1:38" s="4" customFormat="1" ht="13" x14ac:dyDescent="0.15">
      <c r="A60" s="63" t="s">
        <v>162</v>
      </c>
      <c r="B60" s="63"/>
      <c r="C60" s="64" t="s">
        <v>79</v>
      </c>
      <c r="D60" s="64"/>
      <c r="E60" s="64"/>
      <c r="F60" s="64"/>
      <c r="G60" s="64"/>
      <c r="H60" s="64"/>
      <c r="I60" s="64"/>
      <c r="J60" s="64"/>
      <c r="K60" s="64"/>
      <c r="L60" s="64"/>
      <c r="M60" s="24" t="s">
        <v>17</v>
      </c>
      <c r="N60" s="10">
        <v>2</v>
      </c>
      <c r="O60" s="10">
        <v>2</v>
      </c>
      <c r="P60" s="10">
        <v>3</v>
      </c>
      <c r="Q60" s="25">
        <v>4</v>
      </c>
      <c r="R60" s="95"/>
      <c r="S60" s="63" t="s">
        <v>181</v>
      </c>
      <c r="T60" s="63"/>
      <c r="U60" s="64" t="s">
        <v>87</v>
      </c>
      <c r="V60" s="64"/>
      <c r="W60" s="64"/>
      <c r="X60" s="64"/>
      <c r="Y60" s="64"/>
      <c r="Z60" s="64"/>
      <c r="AA60" s="64"/>
      <c r="AB60" s="64"/>
      <c r="AC60" s="64"/>
      <c r="AD60" s="64"/>
      <c r="AE60" s="24" t="s">
        <v>17</v>
      </c>
      <c r="AF60" s="26">
        <v>2</v>
      </c>
      <c r="AG60" s="26">
        <v>2</v>
      </c>
      <c r="AH60" s="26">
        <v>3</v>
      </c>
      <c r="AI60" s="25">
        <v>5</v>
      </c>
    </row>
    <row r="61" spans="1:38" s="4" customFormat="1" ht="13" x14ac:dyDescent="0.15">
      <c r="A61" s="63" t="s">
        <v>163</v>
      </c>
      <c r="B61" s="63"/>
      <c r="C61" s="64" t="s">
        <v>90</v>
      </c>
      <c r="D61" s="64"/>
      <c r="E61" s="64"/>
      <c r="F61" s="64"/>
      <c r="G61" s="64"/>
      <c r="H61" s="64"/>
      <c r="I61" s="64"/>
      <c r="J61" s="64"/>
      <c r="K61" s="64"/>
      <c r="L61" s="64"/>
      <c r="M61" s="24" t="s">
        <v>17</v>
      </c>
      <c r="N61" s="10">
        <v>2</v>
      </c>
      <c r="O61" s="10">
        <v>2</v>
      </c>
      <c r="P61" s="10">
        <v>3</v>
      </c>
      <c r="Q61" s="25">
        <v>4</v>
      </c>
      <c r="R61" s="95"/>
      <c r="S61" s="63" t="s">
        <v>182</v>
      </c>
      <c r="T61" s="63"/>
      <c r="U61" s="64" t="s">
        <v>89</v>
      </c>
      <c r="V61" s="64"/>
      <c r="W61" s="64"/>
      <c r="X61" s="64"/>
      <c r="Y61" s="64"/>
      <c r="Z61" s="64"/>
      <c r="AA61" s="64"/>
      <c r="AB61" s="64"/>
      <c r="AC61" s="64"/>
      <c r="AD61" s="64"/>
      <c r="AE61" s="24" t="s">
        <v>17</v>
      </c>
      <c r="AF61" s="26">
        <v>0</v>
      </c>
      <c r="AG61" s="26">
        <v>0</v>
      </c>
      <c r="AH61" s="26">
        <v>0</v>
      </c>
      <c r="AI61" s="25">
        <v>4</v>
      </c>
    </row>
    <row r="62" spans="1:38" s="4" customFormat="1" ht="13" x14ac:dyDescent="0.15">
      <c r="A62" s="63" t="s">
        <v>164</v>
      </c>
      <c r="B62" s="63"/>
      <c r="C62" s="64" t="s">
        <v>85</v>
      </c>
      <c r="D62" s="64"/>
      <c r="E62" s="64"/>
      <c r="F62" s="64"/>
      <c r="G62" s="64"/>
      <c r="H62" s="64"/>
      <c r="I62" s="64"/>
      <c r="J62" s="64"/>
      <c r="K62" s="64"/>
      <c r="L62" s="64"/>
      <c r="M62" s="24" t="s">
        <v>17</v>
      </c>
      <c r="N62" s="26">
        <v>1</v>
      </c>
      <c r="O62" s="26">
        <v>2</v>
      </c>
      <c r="P62" s="26">
        <v>2</v>
      </c>
      <c r="Q62" s="25">
        <v>3</v>
      </c>
      <c r="R62" s="95"/>
      <c r="S62" s="66"/>
      <c r="T62" s="66"/>
      <c r="U62" s="62" t="s">
        <v>19</v>
      </c>
      <c r="V62" s="62"/>
      <c r="W62" s="62"/>
      <c r="X62" s="62"/>
      <c r="Y62" s="62"/>
      <c r="Z62" s="62"/>
      <c r="AA62" s="62"/>
      <c r="AB62" s="62"/>
      <c r="AC62" s="62"/>
      <c r="AD62" s="62"/>
      <c r="AE62" s="24" t="s">
        <v>18</v>
      </c>
      <c r="AF62" s="10">
        <v>2</v>
      </c>
      <c r="AG62" s="10">
        <v>0</v>
      </c>
      <c r="AH62" s="10">
        <v>2</v>
      </c>
      <c r="AI62" s="25">
        <v>3</v>
      </c>
    </row>
    <row r="63" spans="1:38" s="4" customFormat="1" ht="13" x14ac:dyDescent="0.15">
      <c r="A63" s="66"/>
      <c r="B63" s="66"/>
      <c r="C63" s="62" t="s">
        <v>19</v>
      </c>
      <c r="D63" s="62"/>
      <c r="E63" s="62"/>
      <c r="F63" s="62"/>
      <c r="G63" s="62"/>
      <c r="H63" s="62"/>
      <c r="I63" s="62"/>
      <c r="J63" s="62"/>
      <c r="K63" s="62"/>
      <c r="L63" s="62"/>
      <c r="M63" s="24" t="s">
        <v>18</v>
      </c>
      <c r="N63" s="10">
        <v>2</v>
      </c>
      <c r="O63" s="10">
        <v>0</v>
      </c>
      <c r="P63" s="10">
        <v>2</v>
      </c>
      <c r="Q63" s="25">
        <v>3</v>
      </c>
      <c r="R63" s="95"/>
      <c r="S63" s="66"/>
      <c r="T63" s="66"/>
      <c r="U63" s="62" t="s">
        <v>19</v>
      </c>
      <c r="V63" s="62"/>
      <c r="W63" s="62"/>
      <c r="X63" s="62"/>
      <c r="Y63" s="62"/>
      <c r="Z63" s="62"/>
      <c r="AA63" s="62"/>
      <c r="AB63" s="62"/>
      <c r="AC63" s="62"/>
      <c r="AD63" s="62"/>
      <c r="AE63" s="24" t="s">
        <v>18</v>
      </c>
      <c r="AF63" s="10">
        <v>2</v>
      </c>
      <c r="AG63" s="10">
        <v>0</v>
      </c>
      <c r="AH63" s="10">
        <v>2</v>
      </c>
      <c r="AI63" s="25">
        <v>3</v>
      </c>
    </row>
    <row r="64" spans="1:38" s="4" customFormat="1" ht="13" x14ac:dyDescent="0.15">
      <c r="A64" s="66"/>
      <c r="B64" s="66"/>
      <c r="C64" s="62" t="s">
        <v>19</v>
      </c>
      <c r="D64" s="62"/>
      <c r="E64" s="62"/>
      <c r="F64" s="62"/>
      <c r="G64" s="62"/>
      <c r="H64" s="62"/>
      <c r="I64" s="62"/>
      <c r="J64" s="62"/>
      <c r="K64" s="62"/>
      <c r="L64" s="62"/>
      <c r="M64" s="24" t="s">
        <v>18</v>
      </c>
      <c r="N64" s="10">
        <v>2</v>
      </c>
      <c r="O64" s="10">
        <v>0</v>
      </c>
      <c r="P64" s="10">
        <v>2</v>
      </c>
      <c r="Q64" s="25">
        <v>3</v>
      </c>
      <c r="R64" s="95"/>
      <c r="S64" s="66"/>
      <c r="T64" s="66"/>
      <c r="U64" s="62" t="s">
        <v>19</v>
      </c>
      <c r="V64" s="62"/>
      <c r="W64" s="62"/>
      <c r="X64" s="62"/>
      <c r="Y64" s="62"/>
      <c r="Z64" s="62"/>
      <c r="AA64" s="62"/>
      <c r="AB64" s="62"/>
      <c r="AC64" s="62"/>
      <c r="AD64" s="62"/>
      <c r="AE64" s="24" t="s">
        <v>18</v>
      </c>
      <c r="AF64" s="10">
        <v>2</v>
      </c>
      <c r="AG64" s="10">
        <v>0</v>
      </c>
      <c r="AH64" s="10">
        <v>2</v>
      </c>
      <c r="AI64" s="25">
        <v>3</v>
      </c>
    </row>
    <row r="65" spans="1:38" s="4" customFormat="1" ht="13" x14ac:dyDescent="0.2">
      <c r="A65" s="67" t="s">
        <v>33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24">
        <f>SUM(N57:N62)</f>
        <v>10</v>
      </c>
      <c r="O65" s="24">
        <f>SUM(O57:O62)</f>
        <v>12</v>
      </c>
      <c r="P65" s="24">
        <f>SUM(P57:P62)</f>
        <v>16</v>
      </c>
      <c r="Q65" s="29">
        <f>SUM(Q57:Q62)</f>
        <v>24</v>
      </c>
      <c r="R65" s="95"/>
      <c r="S65" s="67" t="s">
        <v>33</v>
      </c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27">
        <f>SUM(AF57:AF61)</f>
        <v>7</v>
      </c>
      <c r="AG65" s="27">
        <f>SUM(AG57:AG61)</f>
        <v>8</v>
      </c>
      <c r="AH65" s="27">
        <f>SUM(AH57:AH61)</f>
        <v>11</v>
      </c>
      <c r="AI65" s="25">
        <f>SUM(AI57:AI61)</f>
        <v>21</v>
      </c>
    </row>
    <row r="66" spans="1:38" s="4" customFormat="1" ht="13" x14ac:dyDescent="0.2">
      <c r="A66" s="68" t="s">
        <v>34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27">
        <f>SUM(N63:N64)</f>
        <v>4</v>
      </c>
      <c r="O66" s="27">
        <f>SUM(O63:O64)</f>
        <v>0</v>
      </c>
      <c r="P66" s="27">
        <f>SUM(P63:P64)</f>
        <v>4</v>
      </c>
      <c r="Q66" s="29">
        <f>SUM(Q63:Q64)</f>
        <v>6</v>
      </c>
      <c r="R66" s="95"/>
      <c r="S66" s="68" t="s">
        <v>34</v>
      </c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27">
        <f>SUM(AF62:AF64)</f>
        <v>6</v>
      </c>
      <c r="AG66" s="27">
        <f>SUM(AG62:AG64)</f>
        <v>0</v>
      </c>
      <c r="AH66" s="27">
        <f>SUM(AH62:AH64)</f>
        <v>6</v>
      </c>
      <c r="AI66" s="25">
        <f>SUM(AI62:AI64)</f>
        <v>9</v>
      </c>
    </row>
    <row r="67" spans="1:38" s="4" customFormat="1" ht="13" x14ac:dyDescent="0.2">
      <c r="A67" s="65" t="s">
        <v>39</v>
      </c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25">
        <f>Q65+Q66</f>
        <v>30</v>
      </c>
      <c r="R67" s="96"/>
      <c r="S67" s="65" t="s">
        <v>40</v>
      </c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25">
        <f>AI65+AI66</f>
        <v>30</v>
      </c>
    </row>
    <row r="68" spans="1:38" s="4" customFormat="1" ht="13" x14ac:dyDescent="0.2">
      <c r="A68" s="89" t="s">
        <v>130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37"/>
      <c r="S68" s="89" t="s">
        <v>129</v>
      </c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</row>
    <row r="69" spans="1:38" s="4" customFormat="1" ht="13" x14ac:dyDescent="0.15">
      <c r="A69" s="60" t="s">
        <v>206</v>
      </c>
      <c r="B69" s="61"/>
      <c r="C69" s="55" t="s">
        <v>102</v>
      </c>
      <c r="D69" s="56"/>
      <c r="E69" s="56"/>
      <c r="F69" s="56"/>
      <c r="G69" s="56"/>
      <c r="H69" s="56"/>
      <c r="I69" s="56"/>
      <c r="J69" s="56"/>
      <c r="K69" s="56"/>
      <c r="L69" s="57"/>
      <c r="M69" s="35" t="s">
        <v>18</v>
      </c>
      <c r="N69" s="36">
        <v>2</v>
      </c>
      <c r="O69" s="36">
        <v>0</v>
      </c>
      <c r="P69" s="36">
        <v>2</v>
      </c>
      <c r="Q69" s="35">
        <v>3</v>
      </c>
      <c r="R69" s="37"/>
      <c r="S69" s="60" t="s">
        <v>210</v>
      </c>
      <c r="T69" s="61"/>
      <c r="U69" s="55" t="s">
        <v>66</v>
      </c>
      <c r="V69" s="56"/>
      <c r="W69" s="56"/>
      <c r="X69" s="56"/>
      <c r="Y69" s="56"/>
      <c r="Z69" s="56"/>
      <c r="AA69" s="56"/>
      <c r="AB69" s="56"/>
      <c r="AC69" s="56"/>
      <c r="AD69" s="57"/>
      <c r="AE69" s="35" t="s">
        <v>18</v>
      </c>
      <c r="AF69" s="36">
        <v>2</v>
      </c>
      <c r="AG69" s="36">
        <v>0</v>
      </c>
      <c r="AH69" s="36">
        <v>2</v>
      </c>
      <c r="AI69" s="35">
        <v>3</v>
      </c>
    </row>
    <row r="70" spans="1:38" s="4" customFormat="1" ht="13" x14ac:dyDescent="0.15">
      <c r="A70" s="60" t="s">
        <v>207</v>
      </c>
      <c r="B70" s="61"/>
      <c r="C70" s="55" t="s">
        <v>103</v>
      </c>
      <c r="D70" s="56"/>
      <c r="E70" s="56"/>
      <c r="F70" s="56"/>
      <c r="G70" s="56"/>
      <c r="H70" s="56"/>
      <c r="I70" s="56"/>
      <c r="J70" s="56"/>
      <c r="K70" s="56"/>
      <c r="L70" s="57"/>
      <c r="M70" s="35" t="s">
        <v>18</v>
      </c>
      <c r="N70" s="36">
        <v>2</v>
      </c>
      <c r="O70" s="36">
        <v>0</v>
      </c>
      <c r="P70" s="36">
        <v>2</v>
      </c>
      <c r="Q70" s="35">
        <v>3</v>
      </c>
      <c r="R70" s="37"/>
      <c r="S70" s="60" t="s">
        <v>211</v>
      </c>
      <c r="T70" s="61"/>
      <c r="U70" s="55" t="s">
        <v>134</v>
      </c>
      <c r="V70" s="56"/>
      <c r="W70" s="56"/>
      <c r="X70" s="56"/>
      <c r="Y70" s="56"/>
      <c r="Z70" s="56"/>
      <c r="AA70" s="56"/>
      <c r="AB70" s="56"/>
      <c r="AC70" s="56"/>
      <c r="AD70" s="57"/>
      <c r="AE70" s="35" t="s">
        <v>18</v>
      </c>
      <c r="AF70" s="36">
        <v>2</v>
      </c>
      <c r="AG70" s="36">
        <v>0</v>
      </c>
      <c r="AH70" s="36">
        <v>2</v>
      </c>
      <c r="AI70" s="35">
        <v>3</v>
      </c>
    </row>
    <row r="71" spans="1:38" s="2" customFormat="1" ht="13" x14ac:dyDescent="0.15">
      <c r="A71" s="60" t="s">
        <v>208</v>
      </c>
      <c r="B71" s="61"/>
      <c r="C71" s="55" t="s">
        <v>104</v>
      </c>
      <c r="D71" s="56"/>
      <c r="E71" s="56"/>
      <c r="F71" s="56"/>
      <c r="G71" s="56"/>
      <c r="H71" s="56"/>
      <c r="I71" s="56"/>
      <c r="J71" s="56"/>
      <c r="K71" s="56"/>
      <c r="L71" s="57"/>
      <c r="M71" s="35" t="s">
        <v>18</v>
      </c>
      <c r="N71" s="36">
        <v>2</v>
      </c>
      <c r="O71" s="36">
        <v>0</v>
      </c>
      <c r="P71" s="36">
        <v>2</v>
      </c>
      <c r="Q71" s="35">
        <v>3</v>
      </c>
      <c r="R71" s="38"/>
      <c r="S71" s="60" t="s">
        <v>212</v>
      </c>
      <c r="T71" s="61"/>
      <c r="U71" s="55" t="s">
        <v>106</v>
      </c>
      <c r="V71" s="56"/>
      <c r="W71" s="56"/>
      <c r="X71" s="56"/>
      <c r="Y71" s="56"/>
      <c r="Z71" s="56"/>
      <c r="AA71" s="56"/>
      <c r="AB71" s="56"/>
      <c r="AC71" s="56"/>
      <c r="AD71" s="57"/>
      <c r="AE71" s="35" t="s">
        <v>18</v>
      </c>
      <c r="AF71" s="36">
        <v>2</v>
      </c>
      <c r="AG71" s="36">
        <v>0</v>
      </c>
      <c r="AH71" s="36">
        <v>2</v>
      </c>
      <c r="AI71" s="35">
        <v>3</v>
      </c>
      <c r="AJ71" s="4"/>
      <c r="AK71" s="4"/>
      <c r="AL71" s="4"/>
    </row>
    <row r="72" spans="1:38" s="2" customFormat="1" ht="13" x14ac:dyDescent="0.15">
      <c r="A72" s="60" t="s">
        <v>209</v>
      </c>
      <c r="B72" s="61"/>
      <c r="C72" s="55" t="s">
        <v>105</v>
      </c>
      <c r="D72" s="56"/>
      <c r="E72" s="56"/>
      <c r="F72" s="56"/>
      <c r="G72" s="56"/>
      <c r="H72" s="56"/>
      <c r="I72" s="56"/>
      <c r="J72" s="56"/>
      <c r="K72" s="56"/>
      <c r="L72" s="57"/>
      <c r="M72" s="35" t="s">
        <v>18</v>
      </c>
      <c r="N72" s="36">
        <v>2</v>
      </c>
      <c r="O72" s="36">
        <v>0</v>
      </c>
      <c r="P72" s="36">
        <v>2</v>
      </c>
      <c r="Q72" s="35">
        <v>3</v>
      </c>
      <c r="R72" s="38"/>
      <c r="S72" s="60" t="s">
        <v>213</v>
      </c>
      <c r="T72" s="61"/>
      <c r="U72" s="55" t="s">
        <v>107</v>
      </c>
      <c r="V72" s="56"/>
      <c r="W72" s="56"/>
      <c r="X72" s="56"/>
      <c r="Y72" s="56"/>
      <c r="Z72" s="56"/>
      <c r="AA72" s="56"/>
      <c r="AB72" s="56"/>
      <c r="AC72" s="56"/>
      <c r="AD72" s="57"/>
      <c r="AE72" s="35" t="s">
        <v>18</v>
      </c>
      <c r="AF72" s="36">
        <v>2</v>
      </c>
      <c r="AG72" s="36">
        <v>0</v>
      </c>
      <c r="AH72" s="36">
        <v>2</v>
      </c>
      <c r="AI72" s="35">
        <v>3</v>
      </c>
      <c r="AJ72" s="4"/>
      <c r="AK72" s="4"/>
      <c r="AL72" s="4"/>
    </row>
    <row r="73" spans="1:38" s="2" customFormat="1" ht="13" x14ac:dyDescent="0.15">
      <c r="A73" s="60" t="s">
        <v>242</v>
      </c>
      <c r="B73" s="61"/>
      <c r="C73" s="55" t="s">
        <v>240</v>
      </c>
      <c r="D73" s="56"/>
      <c r="E73" s="56"/>
      <c r="F73" s="56"/>
      <c r="G73" s="56"/>
      <c r="H73" s="56"/>
      <c r="I73" s="56"/>
      <c r="J73" s="56"/>
      <c r="K73" s="56"/>
      <c r="L73" s="57"/>
      <c r="M73" s="35" t="s">
        <v>18</v>
      </c>
      <c r="N73" s="36">
        <v>2</v>
      </c>
      <c r="O73" s="36">
        <v>0</v>
      </c>
      <c r="P73" s="36">
        <v>2</v>
      </c>
      <c r="Q73" s="35">
        <v>3</v>
      </c>
      <c r="R73" s="38"/>
      <c r="S73" s="60" t="s">
        <v>214</v>
      </c>
      <c r="T73" s="61"/>
      <c r="U73" s="55" t="s">
        <v>108</v>
      </c>
      <c r="V73" s="56"/>
      <c r="W73" s="56"/>
      <c r="X73" s="56"/>
      <c r="Y73" s="56"/>
      <c r="Z73" s="56"/>
      <c r="AA73" s="56"/>
      <c r="AB73" s="56"/>
      <c r="AC73" s="56"/>
      <c r="AD73" s="57"/>
      <c r="AE73" s="35" t="s">
        <v>18</v>
      </c>
      <c r="AF73" s="36">
        <v>2</v>
      </c>
      <c r="AG73" s="36">
        <v>0</v>
      </c>
      <c r="AH73" s="36">
        <v>2</v>
      </c>
      <c r="AI73" s="35">
        <v>3</v>
      </c>
      <c r="AJ73" s="4"/>
      <c r="AK73" s="4"/>
      <c r="AL73" s="4"/>
    </row>
    <row r="74" spans="1:38" s="2" customFormat="1" ht="13" x14ac:dyDescent="0.15">
      <c r="A74" s="60" t="s">
        <v>246</v>
      </c>
      <c r="B74" s="61"/>
      <c r="C74" s="62" t="s">
        <v>124</v>
      </c>
      <c r="D74" s="62"/>
      <c r="E74" s="62"/>
      <c r="F74" s="62"/>
      <c r="G74" s="62"/>
      <c r="H74" s="62"/>
      <c r="I74" s="62"/>
      <c r="J74" s="62"/>
      <c r="K74" s="62"/>
      <c r="L74" s="62"/>
      <c r="M74" s="35" t="s">
        <v>18</v>
      </c>
      <c r="N74" s="36">
        <v>2</v>
      </c>
      <c r="O74" s="36">
        <v>0</v>
      </c>
      <c r="P74" s="36">
        <v>2</v>
      </c>
      <c r="Q74" s="35">
        <v>3</v>
      </c>
      <c r="R74" s="38"/>
      <c r="S74" s="60" t="s">
        <v>241</v>
      </c>
      <c r="T74" s="61"/>
      <c r="U74" s="55" t="s">
        <v>121</v>
      </c>
      <c r="V74" s="56"/>
      <c r="W74" s="56"/>
      <c r="X74" s="56"/>
      <c r="Y74" s="56"/>
      <c r="Z74" s="56"/>
      <c r="AA74" s="56"/>
      <c r="AB74" s="56"/>
      <c r="AC74" s="56"/>
      <c r="AD74" s="57"/>
      <c r="AE74" s="35" t="s">
        <v>18</v>
      </c>
      <c r="AF74" s="36">
        <v>2</v>
      </c>
      <c r="AG74" s="36">
        <v>0</v>
      </c>
      <c r="AH74" s="36">
        <v>2</v>
      </c>
      <c r="AI74" s="35">
        <v>3</v>
      </c>
      <c r="AJ74" s="4"/>
      <c r="AK74" s="4"/>
      <c r="AL74" s="4"/>
    </row>
    <row r="75" spans="1:38" s="2" customFormat="1" ht="13" x14ac:dyDescent="0.15">
      <c r="A75" s="66"/>
      <c r="B75" s="66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35"/>
      <c r="N75" s="36"/>
      <c r="O75" s="36"/>
      <c r="P75" s="36"/>
      <c r="Q75" s="35"/>
      <c r="R75" s="38"/>
      <c r="S75" s="60" t="s">
        <v>247</v>
      </c>
      <c r="T75" s="61"/>
      <c r="U75" s="62" t="s">
        <v>81</v>
      </c>
      <c r="V75" s="62"/>
      <c r="W75" s="62"/>
      <c r="X75" s="62"/>
      <c r="Y75" s="62"/>
      <c r="Z75" s="62"/>
      <c r="AA75" s="62"/>
      <c r="AB75" s="62"/>
      <c r="AC75" s="62"/>
      <c r="AD75" s="62"/>
      <c r="AE75" s="35" t="s">
        <v>18</v>
      </c>
      <c r="AF75" s="36">
        <v>2</v>
      </c>
      <c r="AG75" s="36">
        <v>0</v>
      </c>
      <c r="AH75" s="36">
        <v>2</v>
      </c>
      <c r="AI75" s="35">
        <v>3</v>
      </c>
      <c r="AJ75" s="4"/>
      <c r="AK75" s="4"/>
      <c r="AL75" s="4"/>
    </row>
    <row r="76" spans="1:38" s="2" customFormat="1" ht="13" x14ac:dyDescent="0.15">
      <c r="A76" s="66"/>
      <c r="B76" s="66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35"/>
      <c r="N76" s="36"/>
      <c r="O76" s="36"/>
      <c r="P76" s="36"/>
      <c r="Q76" s="35"/>
      <c r="R76" s="38"/>
      <c r="S76" s="60" t="s">
        <v>248</v>
      </c>
      <c r="T76" s="61"/>
      <c r="U76" s="62" t="s">
        <v>126</v>
      </c>
      <c r="V76" s="62"/>
      <c r="W76" s="62"/>
      <c r="X76" s="62"/>
      <c r="Y76" s="62"/>
      <c r="Z76" s="62"/>
      <c r="AA76" s="62"/>
      <c r="AB76" s="62"/>
      <c r="AC76" s="62"/>
      <c r="AD76" s="62"/>
      <c r="AE76" s="35" t="s">
        <v>18</v>
      </c>
      <c r="AF76" s="36">
        <v>2</v>
      </c>
      <c r="AG76" s="36">
        <v>0</v>
      </c>
      <c r="AH76" s="35">
        <v>2</v>
      </c>
      <c r="AI76" s="35">
        <v>3</v>
      </c>
      <c r="AJ76" s="4"/>
      <c r="AK76" s="4"/>
      <c r="AL76" s="4"/>
    </row>
    <row r="77" spans="1:38" s="2" customFormat="1" ht="13" x14ac:dyDescent="0.15">
      <c r="A77" s="108" t="s">
        <v>24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10"/>
    </row>
    <row r="78" spans="1:38" s="4" customFormat="1" ht="13" x14ac:dyDescent="0.2">
      <c r="A78" s="90" t="s">
        <v>14</v>
      </c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4"/>
      <c r="S78" s="90" t="s">
        <v>26</v>
      </c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</row>
    <row r="79" spans="1:38" s="5" customFormat="1" ht="13" x14ac:dyDescent="0.2">
      <c r="A79" s="90" t="s">
        <v>0</v>
      </c>
      <c r="B79" s="90"/>
      <c r="C79" s="91" t="s">
        <v>1</v>
      </c>
      <c r="D79" s="91"/>
      <c r="E79" s="91"/>
      <c r="F79" s="91"/>
      <c r="G79" s="91"/>
      <c r="H79" s="91"/>
      <c r="I79" s="91"/>
      <c r="J79" s="91"/>
      <c r="K79" s="91"/>
      <c r="L79" s="91"/>
      <c r="M79" s="23" t="s">
        <v>2</v>
      </c>
      <c r="N79" s="23" t="s">
        <v>3</v>
      </c>
      <c r="O79" s="23" t="s">
        <v>4</v>
      </c>
      <c r="P79" s="23" t="s">
        <v>5</v>
      </c>
      <c r="Q79" s="23" t="s">
        <v>6</v>
      </c>
      <c r="R79" s="95"/>
      <c r="S79" s="90" t="s">
        <v>0</v>
      </c>
      <c r="T79" s="90"/>
      <c r="U79" s="91" t="s">
        <v>1</v>
      </c>
      <c r="V79" s="91"/>
      <c r="W79" s="91"/>
      <c r="X79" s="91"/>
      <c r="Y79" s="91"/>
      <c r="Z79" s="91"/>
      <c r="AA79" s="91"/>
      <c r="AB79" s="91"/>
      <c r="AC79" s="91"/>
      <c r="AD79" s="91"/>
      <c r="AE79" s="23" t="s">
        <v>2</v>
      </c>
      <c r="AF79" s="23" t="s">
        <v>3</v>
      </c>
      <c r="AG79" s="23" t="s">
        <v>4</v>
      </c>
      <c r="AH79" s="23" t="s">
        <v>5</v>
      </c>
      <c r="AI79" s="23" t="s">
        <v>6</v>
      </c>
    </row>
    <row r="80" spans="1:38" s="4" customFormat="1" ht="13" x14ac:dyDescent="0.2">
      <c r="A80" s="63" t="s">
        <v>165</v>
      </c>
      <c r="B80" s="63"/>
      <c r="C80" s="64" t="s">
        <v>86</v>
      </c>
      <c r="D80" s="64"/>
      <c r="E80" s="64"/>
      <c r="F80" s="64"/>
      <c r="G80" s="64"/>
      <c r="H80" s="64"/>
      <c r="I80" s="64"/>
      <c r="J80" s="64"/>
      <c r="K80" s="64"/>
      <c r="L80" s="64"/>
      <c r="M80" s="24" t="s">
        <v>17</v>
      </c>
      <c r="N80" s="26">
        <v>2</v>
      </c>
      <c r="O80" s="26">
        <v>2</v>
      </c>
      <c r="P80" s="26">
        <v>3</v>
      </c>
      <c r="Q80" s="25">
        <v>5</v>
      </c>
      <c r="R80" s="95"/>
      <c r="S80" s="63" t="s">
        <v>183</v>
      </c>
      <c r="T80" s="63"/>
      <c r="U80" s="64" t="s">
        <v>95</v>
      </c>
      <c r="V80" s="64"/>
      <c r="W80" s="64"/>
      <c r="X80" s="64"/>
      <c r="Y80" s="64"/>
      <c r="Z80" s="64"/>
      <c r="AA80" s="64"/>
      <c r="AB80" s="64"/>
      <c r="AC80" s="64"/>
      <c r="AD80" s="64"/>
      <c r="AE80" s="24" t="s">
        <v>17</v>
      </c>
      <c r="AF80" s="26">
        <v>1</v>
      </c>
      <c r="AG80" s="26">
        <v>2</v>
      </c>
      <c r="AH80" s="26">
        <v>2</v>
      </c>
      <c r="AI80" s="25">
        <v>4</v>
      </c>
    </row>
    <row r="81" spans="1:50" s="4" customFormat="1" ht="13" x14ac:dyDescent="0.15">
      <c r="A81" s="63" t="s">
        <v>166</v>
      </c>
      <c r="B81" s="63"/>
      <c r="C81" s="64" t="s">
        <v>91</v>
      </c>
      <c r="D81" s="64"/>
      <c r="E81" s="64"/>
      <c r="F81" s="64"/>
      <c r="G81" s="64"/>
      <c r="H81" s="64"/>
      <c r="I81" s="64"/>
      <c r="J81" s="64"/>
      <c r="K81" s="64"/>
      <c r="L81" s="64"/>
      <c r="M81" s="24" t="s">
        <v>17</v>
      </c>
      <c r="N81" s="10">
        <v>2</v>
      </c>
      <c r="O81" s="10">
        <v>0</v>
      </c>
      <c r="P81" s="10">
        <v>2</v>
      </c>
      <c r="Q81" s="25">
        <v>3</v>
      </c>
      <c r="R81" s="95"/>
      <c r="S81" s="63" t="s">
        <v>184</v>
      </c>
      <c r="T81" s="63"/>
      <c r="U81" s="64" t="s">
        <v>96</v>
      </c>
      <c r="V81" s="64"/>
      <c r="W81" s="64"/>
      <c r="X81" s="64"/>
      <c r="Y81" s="64"/>
      <c r="Z81" s="64"/>
      <c r="AA81" s="64"/>
      <c r="AB81" s="64"/>
      <c r="AC81" s="64"/>
      <c r="AD81" s="64"/>
      <c r="AE81" s="24" t="s">
        <v>17</v>
      </c>
      <c r="AF81" s="26">
        <v>2</v>
      </c>
      <c r="AG81" s="26">
        <v>0</v>
      </c>
      <c r="AH81" s="26">
        <v>2</v>
      </c>
      <c r="AI81" s="25">
        <v>3</v>
      </c>
    </row>
    <row r="82" spans="1:50" s="4" customFormat="1" ht="13" x14ac:dyDescent="0.15">
      <c r="A82" s="63" t="s">
        <v>167</v>
      </c>
      <c r="B82" s="63"/>
      <c r="C82" s="64" t="s">
        <v>92</v>
      </c>
      <c r="D82" s="64"/>
      <c r="E82" s="64"/>
      <c r="F82" s="64"/>
      <c r="G82" s="64"/>
      <c r="H82" s="64"/>
      <c r="I82" s="64"/>
      <c r="J82" s="64"/>
      <c r="K82" s="64"/>
      <c r="L82" s="64"/>
      <c r="M82" s="24" t="s">
        <v>17</v>
      </c>
      <c r="N82" s="10">
        <v>2</v>
      </c>
      <c r="O82" s="10">
        <v>0</v>
      </c>
      <c r="P82" s="10">
        <v>2</v>
      </c>
      <c r="Q82" s="25">
        <v>3</v>
      </c>
      <c r="R82" s="95"/>
      <c r="S82" s="63" t="s">
        <v>185</v>
      </c>
      <c r="T82" s="63"/>
      <c r="U82" s="64" t="s">
        <v>68</v>
      </c>
      <c r="V82" s="64"/>
      <c r="W82" s="64"/>
      <c r="X82" s="64"/>
      <c r="Y82" s="64"/>
      <c r="Z82" s="64"/>
      <c r="AA82" s="64"/>
      <c r="AB82" s="64"/>
      <c r="AC82" s="64"/>
      <c r="AD82" s="64"/>
      <c r="AE82" s="24" t="s">
        <v>17</v>
      </c>
      <c r="AF82" s="10">
        <v>2</v>
      </c>
      <c r="AG82" s="10">
        <v>0</v>
      </c>
      <c r="AH82" s="10">
        <v>2</v>
      </c>
      <c r="AI82" s="25">
        <v>2</v>
      </c>
    </row>
    <row r="83" spans="1:50" s="4" customFormat="1" ht="13" x14ac:dyDescent="0.15">
      <c r="A83" s="63" t="s">
        <v>168</v>
      </c>
      <c r="B83" s="63"/>
      <c r="C83" s="64" t="s">
        <v>93</v>
      </c>
      <c r="D83" s="64"/>
      <c r="E83" s="64"/>
      <c r="F83" s="64"/>
      <c r="G83" s="64"/>
      <c r="H83" s="64"/>
      <c r="I83" s="64"/>
      <c r="J83" s="64"/>
      <c r="K83" s="64"/>
      <c r="L83" s="64"/>
      <c r="M83" s="24" t="s">
        <v>17</v>
      </c>
      <c r="N83" s="10">
        <v>2</v>
      </c>
      <c r="O83" s="10">
        <v>2</v>
      </c>
      <c r="P83" s="10">
        <v>3</v>
      </c>
      <c r="Q83" s="25">
        <v>4</v>
      </c>
      <c r="R83" s="95"/>
      <c r="S83" s="63" t="s">
        <v>186</v>
      </c>
      <c r="T83" s="63"/>
      <c r="U83" s="97" t="s">
        <v>82</v>
      </c>
      <c r="V83" s="98"/>
      <c r="W83" s="98"/>
      <c r="X83" s="98"/>
      <c r="Y83" s="98"/>
      <c r="Z83" s="98"/>
      <c r="AA83" s="98"/>
      <c r="AB83" s="98"/>
      <c r="AC83" s="98"/>
      <c r="AD83" s="99"/>
      <c r="AE83" s="24" t="s">
        <v>17</v>
      </c>
      <c r="AF83" s="10">
        <v>2</v>
      </c>
      <c r="AG83" s="10">
        <v>0</v>
      </c>
      <c r="AH83" s="10">
        <v>2</v>
      </c>
      <c r="AI83" s="25">
        <v>3</v>
      </c>
    </row>
    <row r="84" spans="1:50" s="4" customFormat="1" ht="13" x14ac:dyDescent="0.15">
      <c r="A84" s="63" t="s">
        <v>169</v>
      </c>
      <c r="B84" s="63"/>
      <c r="C84" s="64" t="s">
        <v>94</v>
      </c>
      <c r="D84" s="64"/>
      <c r="E84" s="64"/>
      <c r="F84" s="64"/>
      <c r="G84" s="64"/>
      <c r="H84" s="64"/>
      <c r="I84" s="64"/>
      <c r="J84" s="64"/>
      <c r="K84" s="64"/>
      <c r="L84" s="64"/>
      <c r="M84" s="24" t="s">
        <v>17</v>
      </c>
      <c r="N84" s="10">
        <v>0</v>
      </c>
      <c r="O84" s="10">
        <v>2</v>
      </c>
      <c r="P84" s="10">
        <v>1</v>
      </c>
      <c r="Q84" s="25">
        <v>3</v>
      </c>
      <c r="R84" s="95"/>
      <c r="S84" s="63" t="s">
        <v>187</v>
      </c>
      <c r="T84" s="63"/>
      <c r="U84" s="64" t="s">
        <v>97</v>
      </c>
      <c r="V84" s="64"/>
      <c r="W84" s="64"/>
      <c r="X84" s="64"/>
      <c r="Y84" s="64"/>
      <c r="Z84" s="64"/>
      <c r="AA84" s="64"/>
      <c r="AB84" s="64"/>
      <c r="AC84" s="64"/>
      <c r="AD84" s="64"/>
      <c r="AE84" s="24" t="s">
        <v>17</v>
      </c>
      <c r="AF84" s="26">
        <v>0</v>
      </c>
      <c r="AG84" s="26">
        <v>2</v>
      </c>
      <c r="AH84" s="26">
        <v>1</v>
      </c>
      <c r="AI84" s="25">
        <v>3</v>
      </c>
    </row>
    <row r="85" spans="1:50" s="4" customFormat="1" ht="13" x14ac:dyDescent="0.15">
      <c r="A85" s="66"/>
      <c r="B85" s="66"/>
      <c r="C85" s="62" t="s">
        <v>19</v>
      </c>
      <c r="D85" s="62"/>
      <c r="E85" s="62"/>
      <c r="F85" s="62"/>
      <c r="G85" s="62"/>
      <c r="H85" s="62"/>
      <c r="I85" s="62"/>
      <c r="J85" s="62"/>
      <c r="K85" s="62"/>
      <c r="L85" s="62"/>
      <c r="M85" s="24" t="s">
        <v>18</v>
      </c>
      <c r="N85" s="10">
        <v>2</v>
      </c>
      <c r="O85" s="10">
        <v>0</v>
      </c>
      <c r="P85" s="10">
        <v>2</v>
      </c>
      <c r="Q85" s="25">
        <v>3</v>
      </c>
      <c r="R85" s="95"/>
      <c r="S85" s="66"/>
      <c r="T85" s="66"/>
      <c r="U85" s="62" t="s">
        <v>19</v>
      </c>
      <c r="V85" s="62"/>
      <c r="W85" s="62"/>
      <c r="X85" s="62"/>
      <c r="Y85" s="62"/>
      <c r="Z85" s="62"/>
      <c r="AA85" s="62"/>
      <c r="AB85" s="62"/>
      <c r="AC85" s="62"/>
      <c r="AD85" s="62"/>
      <c r="AE85" s="35" t="s">
        <v>18</v>
      </c>
      <c r="AF85" s="10">
        <v>2</v>
      </c>
      <c r="AG85" s="10">
        <v>0</v>
      </c>
      <c r="AH85" s="10">
        <v>2</v>
      </c>
      <c r="AI85" s="25">
        <v>3</v>
      </c>
    </row>
    <row r="86" spans="1:50" s="4" customFormat="1" ht="13" x14ac:dyDescent="0.15">
      <c r="A86" s="66"/>
      <c r="B86" s="66"/>
      <c r="C86" s="62" t="s">
        <v>19</v>
      </c>
      <c r="D86" s="62"/>
      <c r="E86" s="62"/>
      <c r="F86" s="62"/>
      <c r="G86" s="62"/>
      <c r="H86" s="62"/>
      <c r="I86" s="62"/>
      <c r="J86" s="62"/>
      <c r="K86" s="62"/>
      <c r="L86" s="62"/>
      <c r="M86" s="24" t="s">
        <v>18</v>
      </c>
      <c r="N86" s="10">
        <v>2</v>
      </c>
      <c r="O86" s="10">
        <v>0</v>
      </c>
      <c r="P86" s="10">
        <v>2</v>
      </c>
      <c r="Q86" s="25">
        <v>3</v>
      </c>
      <c r="R86" s="95"/>
      <c r="S86" s="66"/>
      <c r="T86" s="66"/>
      <c r="U86" s="62" t="s">
        <v>19</v>
      </c>
      <c r="V86" s="62"/>
      <c r="W86" s="62"/>
      <c r="X86" s="62"/>
      <c r="Y86" s="62"/>
      <c r="Z86" s="62"/>
      <c r="AA86" s="62"/>
      <c r="AB86" s="62"/>
      <c r="AC86" s="62"/>
      <c r="AD86" s="62"/>
      <c r="AE86" s="24" t="s">
        <v>18</v>
      </c>
      <c r="AF86" s="10">
        <v>2</v>
      </c>
      <c r="AG86" s="10">
        <v>0</v>
      </c>
      <c r="AH86" s="10">
        <v>2</v>
      </c>
      <c r="AI86" s="25">
        <v>3</v>
      </c>
    </row>
    <row r="87" spans="1:50" s="4" customFormat="1" ht="13" x14ac:dyDescent="0.15">
      <c r="A87" s="66"/>
      <c r="B87" s="66"/>
      <c r="C87" s="62" t="s">
        <v>19</v>
      </c>
      <c r="D87" s="62"/>
      <c r="E87" s="62"/>
      <c r="F87" s="62"/>
      <c r="G87" s="62"/>
      <c r="H87" s="62"/>
      <c r="I87" s="62"/>
      <c r="J87" s="62"/>
      <c r="K87" s="62"/>
      <c r="L87" s="62"/>
      <c r="M87" s="24" t="s">
        <v>18</v>
      </c>
      <c r="N87" s="10">
        <v>2</v>
      </c>
      <c r="O87" s="10">
        <v>0</v>
      </c>
      <c r="P87" s="10">
        <v>2</v>
      </c>
      <c r="Q87" s="25">
        <v>3</v>
      </c>
      <c r="R87" s="95"/>
      <c r="S87" s="66"/>
      <c r="T87" s="66"/>
      <c r="U87" s="62" t="s">
        <v>19</v>
      </c>
      <c r="V87" s="62"/>
      <c r="W87" s="62"/>
      <c r="X87" s="62"/>
      <c r="Y87" s="62"/>
      <c r="Z87" s="62"/>
      <c r="AA87" s="62"/>
      <c r="AB87" s="62"/>
      <c r="AC87" s="62"/>
      <c r="AD87" s="62"/>
      <c r="AE87" s="24" t="s">
        <v>18</v>
      </c>
      <c r="AF87" s="10">
        <v>2</v>
      </c>
      <c r="AG87" s="10">
        <v>0</v>
      </c>
      <c r="AH87" s="10">
        <v>2</v>
      </c>
      <c r="AI87" s="25">
        <v>3</v>
      </c>
    </row>
    <row r="88" spans="1:50" s="4" customFormat="1" ht="13" x14ac:dyDescent="0.15">
      <c r="A88" s="66"/>
      <c r="B88" s="66"/>
      <c r="C88" s="62" t="s">
        <v>19</v>
      </c>
      <c r="D88" s="62"/>
      <c r="E88" s="62"/>
      <c r="F88" s="62"/>
      <c r="G88" s="62"/>
      <c r="H88" s="62"/>
      <c r="I88" s="62"/>
      <c r="J88" s="62"/>
      <c r="K88" s="62"/>
      <c r="L88" s="62"/>
      <c r="M88" s="24" t="s">
        <v>18</v>
      </c>
      <c r="N88" s="10">
        <v>2</v>
      </c>
      <c r="O88" s="10">
        <v>0</v>
      </c>
      <c r="P88" s="10">
        <v>2</v>
      </c>
      <c r="Q88" s="25">
        <v>3</v>
      </c>
      <c r="R88" s="95"/>
      <c r="S88" s="66"/>
      <c r="T88" s="66"/>
      <c r="U88" s="62" t="s">
        <v>19</v>
      </c>
      <c r="V88" s="62"/>
      <c r="W88" s="62"/>
      <c r="X88" s="62"/>
      <c r="Y88" s="62"/>
      <c r="Z88" s="62"/>
      <c r="AA88" s="62"/>
      <c r="AB88" s="62"/>
      <c r="AC88" s="62"/>
      <c r="AD88" s="62"/>
      <c r="AE88" s="24" t="s">
        <v>18</v>
      </c>
      <c r="AF88" s="10">
        <v>2</v>
      </c>
      <c r="AG88" s="10">
        <v>0</v>
      </c>
      <c r="AH88" s="10">
        <v>2</v>
      </c>
      <c r="AI88" s="25">
        <v>3</v>
      </c>
    </row>
    <row r="89" spans="1:50" s="4" customFormat="1" ht="13" x14ac:dyDescent="0.15">
      <c r="A89" s="63"/>
      <c r="B89" s="63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24"/>
      <c r="N89" s="10"/>
      <c r="O89" s="10"/>
      <c r="P89" s="10"/>
      <c r="Q89" s="25"/>
      <c r="R89" s="95"/>
      <c r="S89" s="66"/>
      <c r="T89" s="66"/>
      <c r="U89" s="62" t="s">
        <v>19</v>
      </c>
      <c r="V89" s="62"/>
      <c r="W89" s="62"/>
      <c r="X89" s="62"/>
      <c r="Y89" s="62"/>
      <c r="Z89" s="62"/>
      <c r="AA89" s="62"/>
      <c r="AB89" s="62"/>
      <c r="AC89" s="62"/>
      <c r="AD89" s="62"/>
      <c r="AE89" s="24" t="s">
        <v>18</v>
      </c>
      <c r="AF89" s="10">
        <v>2</v>
      </c>
      <c r="AG89" s="10">
        <v>0</v>
      </c>
      <c r="AH89" s="10">
        <v>2</v>
      </c>
      <c r="AI89" s="25">
        <v>3</v>
      </c>
    </row>
    <row r="90" spans="1:50" s="4" customFormat="1" ht="13" x14ac:dyDescent="0.2">
      <c r="A90" s="67" t="s">
        <v>33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27">
        <f>SUM(N80:N84)</f>
        <v>8</v>
      </c>
      <c r="O90" s="27">
        <f>SUM(O80:O84)</f>
        <v>6</v>
      </c>
      <c r="P90" s="27">
        <f>SUM(P80:P84)</f>
        <v>11</v>
      </c>
      <c r="Q90" s="25">
        <f>SUM(Q80:Q84)</f>
        <v>18</v>
      </c>
      <c r="R90" s="95"/>
      <c r="S90" s="67" t="s">
        <v>33</v>
      </c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27">
        <f>SUM(AF80:AF84)</f>
        <v>7</v>
      </c>
      <c r="AG90" s="27">
        <f>SUM(AG80:AG84)</f>
        <v>4</v>
      </c>
      <c r="AH90" s="27">
        <f>SUM(AH80:AH84)</f>
        <v>9</v>
      </c>
      <c r="AI90" s="25">
        <f>SUM(AI80:AI84)</f>
        <v>15</v>
      </c>
    </row>
    <row r="91" spans="1:50" s="4" customFormat="1" ht="13" x14ac:dyDescent="0.2">
      <c r="A91" s="68" t="s">
        <v>34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27">
        <f>SUM(N85:N89)</f>
        <v>8</v>
      </c>
      <c r="O91" s="27">
        <f>SUM(O85:O89)</f>
        <v>0</v>
      </c>
      <c r="P91" s="27">
        <f>SUM(P85:P89)</f>
        <v>8</v>
      </c>
      <c r="Q91" s="25">
        <f>SUM(Q85:Q89)</f>
        <v>12</v>
      </c>
      <c r="R91" s="95"/>
      <c r="S91" s="68" t="s">
        <v>34</v>
      </c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27">
        <f>SUM(AF85:AF89)</f>
        <v>10</v>
      </c>
      <c r="AG91" s="27">
        <f>SUM(AG85:AG89)</f>
        <v>0</v>
      </c>
      <c r="AH91" s="27">
        <f>SUM(AH85:AH89)</f>
        <v>10</v>
      </c>
      <c r="AI91" s="25">
        <f>SUM(AI85:AI89)</f>
        <v>15</v>
      </c>
    </row>
    <row r="92" spans="1:50" s="4" customFormat="1" ht="13" x14ac:dyDescent="0.2">
      <c r="A92" s="65" t="s">
        <v>41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25">
        <f>Q90+Q91</f>
        <v>30</v>
      </c>
      <c r="R92" s="96"/>
      <c r="S92" s="65" t="s">
        <v>42</v>
      </c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25">
        <f>AI90+AI91</f>
        <v>30</v>
      </c>
    </row>
    <row r="93" spans="1:50" s="4" customFormat="1" ht="13" x14ac:dyDescent="0.2">
      <c r="A93" s="89" t="s">
        <v>131</v>
      </c>
      <c r="B93" s="89"/>
      <c r="C93" s="89"/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37"/>
      <c r="S93" s="89" t="s">
        <v>132</v>
      </c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</row>
    <row r="94" spans="1:50" s="4" customFormat="1" ht="13" x14ac:dyDescent="0.15">
      <c r="A94" s="60" t="s">
        <v>215</v>
      </c>
      <c r="B94" s="61"/>
      <c r="C94" s="55" t="s">
        <v>135</v>
      </c>
      <c r="D94" s="56"/>
      <c r="E94" s="56"/>
      <c r="F94" s="56"/>
      <c r="G94" s="56"/>
      <c r="H94" s="56"/>
      <c r="I94" s="56"/>
      <c r="J94" s="56"/>
      <c r="K94" s="56"/>
      <c r="L94" s="57"/>
      <c r="M94" s="35" t="s">
        <v>18</v>
      </c>
      <c r="N94" s="36">
        <v>2</v>
      </c>
      <c r="O94" s="36">
        <v>0</v>
      </c>
      <c r="P94" s="36">
        <v>2</v>
      </c>
      <c r="Q94" s="35">
        <v>3</v>
      </c>
      <c r="R94" s="37"/>
      <c r="S94" s="66" t="s">
        <v>193</v>
      </c>
      <c r="T94" s="66"/>
      <c r="U94" s="55" t="s">
        <v>136</v>
      </c>
      <c r="V94" s="56"/>
      <c r="W94" s="56"/>
      <c r="X94" s="56"/>
      <c r="Y94" s="56"/>
      <c r="Z94" s="56"/>
      <c r="AA94" s="56"/>
      <c r="AB94" s="56"/>
      <c r="AC94" s="56"/>
      <c r="AD94" s="57"/>
      <c r="AE94" s="35" t="s">
        <v>18</v>
      </c>
      <c r="AF94" s="36">
        <v>2</v>
      </c>
      <c r="AG94" s="36">
        <v>0</v>
      </c>
      <c r="AH94" s="36">
        <v>2</v>
      </c>
      <c r="AI94" s="35">
        <v>3</v>
      </c>
      <c r="AM94" s="114"/>
      <c r="AN94" s="114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</row>
    <row r="95" spans="1:50" s="4" customFormat="1" ht="13" x14ac:dyDescent="0.15">
      <c r="A95" s="60" t="s">
        <v>216</v>
      </c>
      <c r="B95" s="61"/>
      <c r="C95" s="62" t="s">
        <v>99</v>
      </c>
      <c r="D95" s="62"/>
      <c r="E95" s="62"/>
      <c r="F95" s="62"/>
      <c r="G95" s="62"/>
      <c r="H95" s="62"/>
      <c r="I95" s="62"/>
      <c r="J95" s="62"/>
      <c r="K95" s="62"/>
      <c r="L95" s="62"/>
      <c r="M95" s="35" t="s">
        <v>18</v>
      </c>
      <c r="N95" s="36">
        <v>2</v>
      </c>
      <c r="O95" s="36">
        <v>0</v>
      </c>
      <c r="P95" s="36">
        <v>2</v>
      </c>
      <c r="Q95" s="35">
        <v>3</v>
      </c>
      <c r="R95" s="37"/>
      <c r="S95" s="60" t="s">
        <v>222</v>
      </c>
      <c r="T95" s="61"/>
      <c r="U95" s="55" t="s">
        <v>113</v>
      </c>
      <c r="V95" s="56"/>
      <c r="W95" s="56"/>
      <c r="X95" s="56"/>
      <c r="Y95" s="56"/>
      <c r="Z95" s="56"/>
      <c r="AA95" s="56"/>
      <c r="AB95" s="56"/>
      <c r="AC95" s="56"/>
      <c r="AD95" s="57"/>
      <c r="AE95" s="35" t="s">
        <v>18</v>
      </c>
      <c r="AF95" s="36">
        <v>2</v>
      </c>
      <c r="AG95" s="36">
        <v>0</v>
      </c>
      <c r="AH95" s="36">
        <v>2</v>
      </c>
      <c r="AI95" s="35">
        <v>3</v>
      </c>
      <c r="AM95" s="114"/>
      <c r="AN95" s="114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</row>
    <row r="96" spans="1:50" s="4" customFormat="1" ht="13" x14ac:dyDescent="0.15">
      <c r="A96" s="60" t="s">
        <v>217</v>
      </c>
      <c r="B96" s="61"/>
      <c r="C96" s="55" t="s">
        <v>80</v>
      </c>
      <c r="D96" s="56"/>
      <c r="E96" s="56"/>
      <c r="F96" s="56"/>
      <c r="G96" s="56"/>
      <c r="H96" s="56"/>
      <c r="I96" s="56"/>
      <c r="J96" s="56"/>
      <c r="K96" s="56"/>
      <c r="L96" s="57"/>
      <c r="M96" s="35" t="s">
        <v>18</v>
      </c>
      <c r="N96" s="36">
        <v>2</v>
      </c>
      <c r="O96" s="36">
        <v>0</v>
      </c>
      <c r="P96" s="36">
        <v>2</v>
      </c>
      <c r="Q96" s="35">
        <v>3</v>
      </c>
      <c r="R96" s="38"/>
      <c r="S96" s="60" t="s">
        <v>223</v>
      </c>
      <c r="T96" s="61"/>
      <c r="U96" s="55" t="s">
        <v>114</v>
      </c>
      <c r="V96" s="56"/>
      <c r="W96" s="56"/>
      <c r="X96" s="56"/>
      <c r="Y96" s="56"/>
      <c r="Z96" s="56"/>
      <c r="AA96" s="56"/>
      <c r="AB96" s="56"/>
      <c r="AC96" s="56"/>
      <c r="AD96" s="57"/>
      <c r="AE96" s="35" t="s">
        <v>18</v>
      </c>
      <c r="AF96" s="36">
        <v>2</v>
      </c>
      <c r="AG96" s="36">
        <v>0</v>
      </c>
      <c r="AH96" s="36">
        <v>2</v>
      </c>
      <c r="AI96" s="35">
        <v>3</v>
      </c>
      <c r="AM96" s="114"/>
      <c r="AN96" s="114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</row>
    <row r="97" spans="1:50" s="4" customFormat="1" ht="13" x14ac:dyDescent="0.15">
      <c r="A97" s="60" t="s">
        <v>218</v>
      </c>
      <c r="B97" s="61"/>
      <c r="C97" s="55" t="s">
        <v>110</v>
      </c>
      <c r="D97" s="56"/>
      <c r="E97" s="56"/>
      <c r="F97" s="56"/>
      <c r="G97" s="56"/>
      <c r="H97" s="56"/>
      <c r="I97" s="56"/>
      <c r="J97" s="56"/>
      <c r="K97" s="56"/>
      <c r="L97" s="57"/>
      <c r="M97" s="35" t="s">
        <v>18</v>
      </c>
      <c r="N97" s="36">
        <v>2</v>
      </c>
      <c r="O97" s="36">
        <v>0</v>
      </c>
      <c r="P97" s="36">
        <v>2</v>
      </c>
      <c r="Q97" s="35">
        <v>3</v>
      </c>
      <c r="R97" s="38"/>
      <c r="S97" s="60" t="s">
        <v>224</v>
      </c>
      <c r="T97" s="61"/>
      <c r="U97" s="55" t="s">
        <v>115</v>
      </c>
      <c r="V97" s="56"/>
      <c r="W97" s="56"/>
      <c r="X97" s="56"/>
      <c r="Y97" s="56"/>
      <c r="Z97" s="56"/>
      <c r="AA97" s="56"/>
      <c r="AB97" s="56"/>
      <c r="AC97" s="56"/>
      <c r="AD97" s="57"/>
      <c r="AE97" s="35" t="s">
        <v>18</v>
      </c>
      <c r="AF97" s="36">
        <v>2</v>
      </c>
      <c r="AG97" s="36">
        <v>0</v>
      </c>
      <c r="AH97" s="36">
        <v>2</v>
      </c>
      <c r="AI97" s="35">
        <v>3</v>
      </c>
      <c r="AM97" s="114"/>
      <c r="AN97" s="114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</row>
    <row r="98" spans="1:50" s="4" customFormat="1" ht="13" x14ac:dyDescent="0.15">
      <c r="A98" s="60" t="s">
        <v>219</v>
      </c>
      <c r="B98" s="61"/>
      <c r="C98" s="55" t="s">
        <v>111</v>
      </c>
      <c r="D98" s="56"/>
      <c r="E98" s="56"/>
      <c r="F98" s="56"/>
      <c r="G98" s="56"/>
      <c r="H98" s="56"/>
      <c r="I98" s="56"/>
      <c r="J98" s="56"/>
      <c r="K98" s="56"/>
      <c r="L98" s="57"/>
      <c r="M98" s="35" t="s">
        <v>18</v>
      </c>
      <c r="N98" s="36">
        <v>2</v>
      </c>
      <c r="O98" s="36">
        <v>0</v>
      </c>
      <c r="P98" s="36">
        <v>2</v>
      </c>
      <c r="Q98" s="35">
        <v>3</v>
      </c>
      <c r="R98" s="38"/>
      <c r="S98" s="60" t="s">
        <v>225</v>
      </c>
      <c r="T98" s="61"/>
      <c r="U98" s="55" t="s">
        <v>116</v>
      </c>
      <c r="V98" s="56"/>
      <c r="W98" s="56"/>
      <c r="X98" s="56"/>
      <c r="Y98" s="56"/>
      <c r="Z98" s="56"/>
      <c r="AA98" s="56"/>
      <c r="AB98" s="56"/>
      <c r="AC98" s="56"/>
      <c r="AD98" s="57"/>
      <c r="AE98" s="35" t="s">
        <v>18</v>
      </c>
      <c r="AF98" s="36">
        <v>2</v>
      </c>
      <c r="AG98" s="36">
        <v>0</v>
      </c>
      <c r="AH98" s="36">
        <v>2</v>
      </c>
      <c r="AI98" s="35">
        <v>3</v>
      </c>
      <c r="AM98" s="114"/>
      <c r="AN98" s="114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</row>
    <row r="99" spans="1:50" s="4" customFormat="1" ht="13" x14ac:dyDescent="0.15">
      <c r="A99" s="60" t="s">
        <v>220</v>
      </c>
      <c r="B99" s="61"/>
      <c r="C99" s="55" t="s">
        <v>198</v>
      </c>
      <c r="D99" s="56"/>
      <c r="E99" s="56"/>
      <c r="F99" s="56"/>
      <c r="G99" s="56"/>
      <c r="H99" s="56"/>
      <c r="I99" s="56"/>
      <c r="J99" s="56"/>
      <c r="K99" s="56"/>
      <c r="L99" s="57"/>
      <c r="M99" s="35" t="s">
        <v>18</v>
      </c>
      <c r="N99" s="36">
        <v>2</v>
      </c>
      <c r="O99" s="36">
        <v>0</v>
      </c>
      <c r="P99" s="36">
        <v>2</v>
      </c>
      <c r="Q99" s="35">
        <v>3</v>
      </c>
      <c r="R99" s="38"/>
      <c r="S99" s="60" t="s">
        <v>226</v>
      </c>
      <c r="T99" s="61"/>
      <c r="U99" s="55" t="s">
        <v>117</v>
      </c>
      <c r="V99" s="56"/>
      <c r="W99" s="56"/>
      <c r="X99" s="56"/>
      <c r="Y99" s="56"/>
      <c r="Z99" s="56"/>
      <c r="AA99" s="56"/>
      <c r="AB99" s="56"/>
      <c r="AC99" s="56"/>
      <c r="AD99" s="57"/>
      <c r="AE99" s="35" t="s">
        <v>18</v>
      </c>
      <c r="AF99" s="36">
        <v>2</v>
      </c>
      <c r="AG99" s="36">
        <v>0</v>
      </c>
      <c r="AH99" s="36">
        <v>2</v>
      </c>
      <c r="AI99" s="35">
        <v>3</v>
      </c>
      <c r="AM99" s="114"/>
      <c r="AN99" s="114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</row>
    <row r="100" spans="1:50" s="4" customFormat="1" ht="13" x14ac:dyDescent="0.15">
      <c r="A100" s="60" t="s">
        <v>221</v>
      </c>
      <c r="B100" s="61"/>
      <c r="C100" s="62" t="s">
        <v>245</v>
      </c>
      <c r="D100" s="62"/>
      <c r="E100" s="62"/>
      <c r="F100" s="62"/>
      <c r="G100" s="62"/>
      <c r="H100" s="62"/>
      <c r="I100" s="62"/>
      <c r="J100" s="62"/>
      <c r="K100" s="62"/>
      <c r="L100" s="62"/>
      <c r="M100" s="35" t="s">
        <v>18</v>
      </c>
      <c r="N100" s="36">
        <v>2</v>
      </c>
      <c r="O100" s="36">
        <v>0</v>
      </c>
      <c r="P100" s="36">
        <v>2</v>
      </c>
      <c r="Q100" s="35">
        <v>3</v>
      </c>
      <c r="R100" s="38"/>
      <c r="S100" s="60" t="s">
        <v>227</v>
      </c>
      <c r="T100" s="61"/>
      <c r="U100" s="55" t="s">
        <v>128</v>
      </c>
      <c r="V100" s="56"/>
      <c r="W100" s="56"/>
      <c r="X100" s="56"/>
      <c r="Y100" s="56"/>
      <c r="Z100" s="56"/>
      <c r="AA100" s="56"/>
      <c r="AB100" s="56"/>
      <c r="AC100" s="56"/>
      <c r="AD100" s="57"/>
      <c r="AE100" s="35" t="s">
        <v>18</v>
      </c>
      <c r="AF100" s="36">
        <v>2</v>
      </c>
      <c r="AG100" s="36">
        <v>0</v>
      </c>
      <c r="AH100" s="36">
        <v>2</v>
      </c>
      <c r="AI100" s="35">
        <v>3</v>
      </c>
      <c r="AM100" s="114"/>
      <c r="AN100" s="114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</row>
    <row r="101" spans="1:50" s="4" customFormat="1" ht="13" x14ac:dyDescent="0.15">
      <c r="A101" s="60" t="s">
        <v>243</v>
      </c>
      <c r="B101" s="61"/>
      <c r="C101" s="55" t="s">
        <v>112</v>
      </c>
      <c r="D101" s="56"/>
      <c r="E101" s="56"/>
      <c r="F101" s="56"/>
      <c r="G101" s="56"/>
      <c r="H101" s="56"/>
      <c r="I101" s="56"/>
      <c r="J101" s="56"/>
      <c r="K101" s="56"/>
      <c r="L101" s="57"/>
      <c r="M101" s="35" t="s">
        <v>18</v>
      </c>
      <c r="N101" s="36">
        <v>2</v>
      </c>
      <c r="O101" s="36">
        <v>0</v>
      </c>
      <c r="P101" s="36">
        <v>2</v>
      </c>
      <c r="Q101" s="35">
        <v>3</v>
      </c>
      <c r="R101" s="38"/>
      <c r="S101" s="60" t="s">
        <v>228</v>
      </c>
      <c r="T101" s="61"/>
      <c r="U101" s="55" t="s">
        <v>118</v>
      </c>
      <c r="V101" s="56"/>
      <c r="W101" s="56"/>
      <c r="X101" s="56"/>
      <c r="Y101" s="56"/>
      <c r="Z101" s="56"/>
      <c r="AA101" s="56"/>
      <c r="AB101" s="56"/>
      <c r="AC101" s="56"/>
      <c r="AD101" s="57"/>
      <c r="AE101" s="35" t="s">
        <v>18</v>
      </c>
      <c r="AF101" s="36">
        <v>2</v>
      </c>
      <c r="AG101" s="36">
        <v>0</v>
      </c>
      <c r="AH101" s="36">
        <v>2</v>
      </c>
      <c r="AI101" s="35">
        <v>3</v>
      </c>
      <c r="AM101" s="114"/>
      <c r="AN101" s="114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</row>
    <row r="102" spans="1:50" s="4" customFormat="1" ht="13" x14ac:dyDescent="0.15">
      <c r="A102" s="60"/>
      <c r="B102" s="61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35"/>
      <c r="N102" s="36"/>
      <c r="O102" s="36"/>
      <c r="P102" s="36"/>
      <c r="Q102" s="35"/>
      <c r="R102" s="38"/>
      <c r="S102" s="60" t="s">
        <v>229</v>
      </c>
      <c r="T102" s="61"/>
      <c r="U102" s="55" t="s">
        <v>120</v>
      </c>
      <c r="V102" s="56"/>
      <c r="W102" s="56"/>
      <c r="X102" s="56"/>
      <c r="Y102" s="56"/>
      <c r="Z102" s="56"/>
      <c r="AA102" s="56"/>
      <c r="AB102" s="56"/>
      <c r="AC102" s="56"/>
      <c r="AD102" s="57"/>
      <c r="AE102" s="35" t="s">
        <v>18</v>
      </c>
      <c r="AF102" s="36">
        <v>2</v>
      </c>
      <c r="AG102" s="36">
        <v>0</v>
      </c>
      <c r="AH102" s="36">
        <v>2</v>
      </c>
      <c r="AI102" s="35">
        <v>3</v>
      </c>
      <c r="AM102" s="114"/>
      <c r="AN102" s="114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</row>
    <row r="103" spans="1:50" s="4" customFormat="1" ht="13" x14ac:dyDescent="0.15">
      <c r="A103" s="66"/>
      <c r="B103" s="66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35"/>
      <c r="N103" s="36"/>
      <c r="O103" s="36"/>
      <c r="P103" s="36"/>
      <c r="Q103" s="35"/>
      <c r="R103" s="38"/>
      <c r="S103" s="60"/>
      <c r="T103" s="61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35" t="s">
        <v>18</v>
      </c>
      <c r="AF103" s="36">
        <v>2</v>
      </c>
      <c r="AG103" s="36">
        <v>0</v>
      </c>
      <c r="AH103" s="36">
        <v>2</v>
      </c>
      <c r="AI103" s="35">
        <v>3</v>
      </c>
      <c r="AM103" s="114"/>
      <c r="AN103" s="114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</row>
    <row r="104" spans="1:50" s="4" customFormat="1" ht="13" x14ac:dyDescent="0.15">
      <c r="A104" s="66"/>
      <c r="B104" s="66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35"/>
      <c r="N104" s="36"/>
      <c r="O104" s="36"/>
      <c r="P104" s="36"/>
      <c r="Q104" s="35"/>
      <c r="R104" s="38"/>
      <c r="S104" s="60"/>
      <c r="T104" s="61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35"/>
      <c r="AF104" s="36"/>
      <c r="AG104" s="36"/>
      <c r="AH104" s="36"/>
      <c r="AI104" s="35"/>
    </row>
    <row r="105" spans="1:50" s="4" customFormat="1" ht="13" x14ac:dyDescent="0.15">
      <c r="A105" s="66"/>
      <c r="B105" s="66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35"/>
      <c r="N105" s="36"/>
      <c r="O105" s="36"/>
      <c r="P105" s="36"/>
      <c r="Q105" s="35"/>
      <c r="R105" s="38"/>
      <c r="S105" s="66"/>
      <c r="T105" s="66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  <c r="AE105" s="35"/>
      <c r="AF105" s="36"/>
      <c r="AG105" s="36"/>
      <c r="AH105" s="36"/>
      <c r="AI105" s="35"/>
    </row>
    <row r="106" spans="1:50" s="4" customFormat="1" ht="13" x14ac:dyDescent="0.2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4"/>
      <c r="R106" s="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4"/>
    </row>
    <row r="107" spans="1:50" s="4" customFormat="1" ht="13" x14ac:dyDescent="0.2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4"/>
      <c r="R107" s="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4"/>
    </row>
    <row r="108" spans="1:50" s="4" customFormat="1" ht="13" x14ac:dyDescent="0.2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4"/>
      <c r="R108" s="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4"/>
    </row>
    <row r="109" spans="1:50" s="4" customFormat="1" ht="13" x14ac:dyDescent="0.2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4"/>
      <c r="R109" s="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4"/>
    </row>
    <row r="110" spans="1:50" s="2" customFormat="1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6"/>
      <c r="N110" s="6"/>
      <c r="O110" s="6"/>
      <c r="P110" s="6"/>
      <c r="Q110" s="6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6"/>
      <c r="AJ110" s="4"/>
      <c r="AK110" s="4"/>
      <c r="AL110" s="4"/>
    </row>
    <row r="111" spans="1:50" s="2" customFormat="1" ht="13" x14ac:dyDescent="0.15">
      <c r="A111" s="83" t="s">
        <v>8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5"/>
      <c r="Q111" s="18" t="s">
        <v>6</v>
      </c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</row>
    <row r="112" spans="1:50" s="2" customFormat="1" ht="12.75" customHeight="1" x14ac:dyDescent="0.15">
      <c r="A112" s="80" t="s">
        <v>29</v>
      </c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2"/>
      <c r="Q112" s="17">
        <f>Q26+AI26+Q45+AI45+Q65+AI65+Q90+AI90</f>
        <v>182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6"/>
      <c r="AF112" s="16"/>
    </row>
    <row r="113" spans="1:35" s="2" customFormat="1" ht="12.75" customHeight="1" x14ac:dyDescent="0.15">
      <c r="A113" s="80" t="s">
        <v>30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2"/>
      <c r="Q113" s="17">
        <f>AI91+Q91+Q66+AI66+AI46+Q46+AI27+Q27</f>
        <v>60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6"/>
      <c r="AF113" s="16"/>
    </row>
    <row r="114" spans="1:35" s="2" customFormat="1" ht="12.75" customHeight="1" x14ac:dyDescent="0.15">
      <c r="A114" s="80" t="s">
        <v>43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2"/>
      <c r="Q114" s="13">
        <f>Q112+Q113</f>
        <v>242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6"/>
      <c r="AF114" s="16"/>
    </row>
    <row r="115" spans="1:35" s="2" customFormat="1" ht="13" x14ac:dyDescent="0.15">
      <c r="M115" s="3"/>
      <c r="N115" s="3"/>
      <c r="O115" s="3"/>
      <c r="P115" s="3"/>
      <c r="Q115" s="3"/>
      <c r="AI115" s="3"/>
    </row>
    <row r="116" spans="1:35" s="2" customFormat="1" thickBot="1" x14ac:dyDescent="0.2">
      <c r="A116" s="74" t="s">
        <v>20</v>
      </c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6"/>
      <c r="AI116" s="3"/>
    </row>
    <row r="117" spans="1:35" s="2" customFormat="1" ht="13" x14ac:dyDescent="0.15">
      <c r="A117" s="86" t="s">
        <v>0</v>
      </c>
      <c r="B117" s="86"/>
      <c r="C117" s="77" t="s">
        <v>1</v>
      </c>
      <c r="D117" s="78"/>
      <c r="E117" s="78"/>
      <c r="F117" s="78"/>
      <c r="G117" s="78"/>
      <c r="H117" s="78"/>
      <c r="I117" s="78"/>
      <c r="J117" s="78"/>
      <c r="K117" s="78"/>
      <c r="L117" s="78"/>
      <c r="M117" s="79"/>
      <c r="N117" s="12" t="s">
        <v>3</v>
      </c>
      <c r="O117" s="12" t="s">
        <v>4</v>
      </c>
      <c r="P117" s="12" t="s">
        <v>5</v>
      </c>
      <c r="Q117" s="28" t="s">
        <v>6</v>
      </c>
      <c r="R117" s="87"/>
      <c r="S117" s="88"/>
      <c r="AI117" s="3"/>
    </row>
    <row r="118" spans="1:35" s="2" customFormat="1" ht="21" x14ac:dyDescent="0.15">
      <c r="A118" s="71" t="s">
        <v>232</v>
      </c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3"/>
      <c r="R118" s="69" t="s">
        <v>197</v>
      </c>
      <c r="S118" s="70"/>
      <c r="AI118" s="3"/>
    </row>
    <row r="119" spans="1:35" s="2" customFormat="1" ht="13" x14ac:dyDescent="0.15">
      <c r="A119" s="66" t="s">
        <v>251</v>
      </c>
      <c r="B119" s="66"/>
      <c r="C119" s="62" t="s">
        <v>195</v>
      </c>
      <c r="D119" s="62"/>
      <c r="E119" s="62"/>
      <c r="F119" s="62"/>
      <c r="G119" s="62"/>
      <c r="H119" s="62"/>
      <c r="I119" s="62"/>
      <c r="J119" s="62"/>
      <c r="K119" s="62"/>
      <c r="L119" s="62"/>
      <c r="M119" s="35" t="s">
        <v>18</v>
      </c>
      <c r="N119" s="36">
        <v>2</v>
      </c>
      <c r="O119" s="36">
        <v>0</v>
      </c>
      <c r="P119" s="36">
        <v>2</v>
      </c>
      <c r="Q119" s="29">
        <v>2</v>
      </c>
      <c r="R119" s="40">
        <v>2</v>
      </c>
      <c r="S119" s="41"/>
      <c r="AI119" s="3"/>
    </row>
    <row r="120" spans="1:35" s="2" customFormat="1" ht="13" x14ac:dyDescent="0.15">
      <c r="A120" s="66" t="s">
        <v>253</v>
      </c>
      <c r="B120" s="66"/>
      <c r="C120" s="62" t="s">
        <v>194</v>
      </c>
      <c r="D120" s="62"/>
      <c r="E120" s="62"/>
      <c r="F120" s="62"/>
      <c r="G120" s="62"/>
      <c r="H120" s="62"/>
      <c r="I120" s="62"/>
      <c r="J120" s="62"/>
      <c r="K120" s="62"/>
      <c r="L120" s="62"/>
      <c r="M120" s="35" t="s">
        <v>18</v>
      </c>
      <c r="N120" s="36">
        <v>2</v>
      </c>
      <c r="O120" s="36">
        <v>0</v>
      </c>
      <c r="P120" s="36">
        <v>2</v>
      </c>
      <c r="Q120" s="29">
        <v>2</v>
      </c>
      <c r="R120" s="40">
        <v>2</v>
      </c>
      <c r="S120" s="41"/>
      <c r="AI120" s="3"/>
    </row>
    <row r="121" spans="1:35" s="2" customFormat="1" ht="13" x14ac:dyDescent="0.15">
      <c r="A121" s="66" t="s">
        <v>257</v>
      </c>
      <c r="B121" s="66"/>
      <c r="C121" s="62" t="s">
        <v>196</v>
      </c>
      <c r="D121" s="62"/>
      <c r="E121" s="62"/>
      <c r="F121" s="62"/>
      <c r="G121" s="62"/>
      <c r="H121" s="62"/>
      <c r="I121" s="62"/>
      <c r="J121" s="62"/>
      <c r="K121" s="62"/>
      <c r="L121" s="62"/>
      <c r="M121" s="35" t="s">
        <v>18</v>
      </c>
      <c r="N121" s="36">
        <v>2</v>
      </c>
      <c r="O121" s="36">
        <v>0</v>
      </c>
      <c r="P121" s="36">
        <v>2</v>
      </c>
      <c r="Q121" s="29">
        <v>2</v>
      </c>
      <c r="R121" s="40">
        <v>2</v>
      </c>
      <c r="S121" s="41"/>
      <c r="AI121" s="3"/>
    </row>
    <row r="122" spans="1:35" s="2" customFormat="1" ht="13" x14ac:dyDescent="0.15">
      <c r="A122" s="45"/>
      <c r="B122" s="46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7"/>
      <c r="N122" s="48"/>
      <c r="O122" s="48"/>
      <c r="P122" s="48"/>
      <c r="Q122" s="49"/>
      <c r="R122" s="40"/>
      <c r="S122" s="41"/>
      <c r="AI122" s="3"/>
    </row>
    <row r="123" spans="1:35" s="2" customFormat="1" ht="21" x14ac:dyDescent="0.15">
      <c r="A123" s="71" t="s">
        <v>256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3"/>
      <c r="R123" s="40"/>
      <c r="S123" s="41"/>
      <c r="AI123" s="3"/>
    </row>
    <row r="124" spans="1:35" s="2" customFormat="1" ht="13" x14ac:dyDescent="0.15">
      <c r="A124" s="66" t="s">
        <v>254</v>
      </c>
      <c r="B124" s="66"/>
      <c r="C124" s="55" t="s">
        <v>98</v>
      </c>
      <c r="D124" s="56"/>
      <c r="E124" s="56"/>
      <c r="F124" s="56"/>
      <c r="G124" s="56"/>
      <c r="H124" s="56"/>
      <c r="I124" s="56"/>
      <c r="J124" s="56"/>
      <c r="K124" s="56"/>
      <c r="L124" s="57"/>
      <c r="M124" s="35" t="s">
        <v>18</v>
      </c>
      <c r="N124" s="36">
        <v>2</v>
      </c>
      <c r="O124" s="36">
        <v>0</v>
      </c>
      <c r="P124" s="36">
        <v>2</v>
      </c>
      <c r="Q124" s="29">
        <v>3</v>
      </c>
      <c r="R124" s="40">
        <v>3</v>
      </c>
      <c r="S124" s="41"/>
      <c r="AI124" s="3"/>
    </row>
    <row r="125" spans="1:35" s="2" customFormat="1" ht="13" x14ac:dyDescent="0.15">
      <c r="A125" s="66" t="s">
        <v>255</v>
      </c>
      <c r="B125" s="66"/>
      <c r="C125" s="55" t="s">
        <v>101</v>
      </c>
      <c r="D125" s="56"/>
      <c r="E125" s="56"/>
      <c r="F125" s="56"/>
      <c r="G125" s="56"/>
      <c r="H125" s="56"/>
      <c r="I125" s="56"/>
      <c r="J125" s="56"/>
      <c r="K125" s="56"/>
      <c r="L125" s="57"/>
      <c r="M125" s="35" t="s">
        <v>18</v>
      </c>
      <c r="N125" s="10">
        <v>2</v>
      </c>
      <c r="O125" s="10">
        <v>0</v>
      </c>
      <c r="P125" s="10">
        <v>2</v>
      </c>
      <c r="Q125" s="43">
        <v>3</v>
      </c>
      <c r="R125" s="40">
        <v>3</v>
      </c>
      <c r="S125" s="41"/>
      <c r="AI125" s="3"/>
    </row>
    <row r="126" spans="1:35" s="2" customFormat="1" ht="13" x14ac:dyDescent="0.15">
      <c r="A126" s="66" t="s">
        <v>258</v>
      </c>
      <c r="B126" s="66"/>
      <c r="C126" s="55" t="s">
        <v>109</v>
      </c>
      <c r="D126" s="56"/>
      <c r="E126" s="56"/>
      <c r="F126" s="56"/>
      <c r="G126" s="56"/>
      <c r="H126" s="56"/>
      <c r="I126" s="56"/>
      <c r="J126" s="56"/>
      <c r="K126" s="56"/>
      <c r="L126" s="57"/>
      <c r="M126" s="35" t="s">
        <v>18</v>
      </c>
      <c r="N126" s="10">
        <v>2</v>
      </c>
      <c r="O126" s="10">
        <v>0</v>
      </c>
      <c r="P126" s="10">
        <v>2</v>
      </c>
      <c r="Q126" s="43">
        <v>3</v>
      </c>
      <c r="R126" s="40">
        <v>3</v>
      </c>
      <c r="S126" s="41"/>
      <c r="AI126" s="3"/>
    </row>
    <row r="127" spans="1:35" s="2" customFormat="1" ht="21" x14ac:dyDescent="0.15">
      <c r="A127" s="71" t="s">
        <v>234</v>
      </c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3"/>
      <c r="S127" s="41"/>
      <c r="AI127" s="3"/>
    </row>
    <row r="128" spans="1:35" s="2" customFormat="1" ht="13" x14ac:dyDescent="0.15">
      <c r="A128" s="60" t="s">
        <v>201</v>
      </c>
      <c r="B128" s="61"/>
      <c r="C128" s="55" t="s">
        <v>100</v>
      </c>
      <c r="D128" s="56"/>
      <c r="E128" s="56"/>
      <c r="F128" s="56"/>
      <c r="G128" s="56"/>
      <c r="H128" s="56"/>
      <c r="I128" s="56"/>
      <c r="J128" s="56"/>
      <c r="K128" s="56"/>
      <c r="L128" s="57"/>
      <c r="M128" s="35" t="s">
        <v>18</v>
      </c>
      <c r="N128" s="36">
        <v>2</v>
      </c>
      <c r="O128" s="36">
        <v>0</v>
      </c>
      <c r="P128" s="36">
        <v>2</v>
      </c>
      <c r="Q128" s="29">
        <v>3</v>
      </c>
      <c r="R128" s="40">
        <v>4</v>
      </c>
      <c r="S128" s="41"/>
      <c r="AI128" s="3"/>
    </row>
    <row r="129" spans="1:35" s="2" customFormat="1" ht="13" x14ac:dyDescent="0.15">
      <c r="A129" s="60" t="s">
        <v>202</v>
      </c>
      <c r="B129" s="61"/>
      <c r="C129" s="55" t="s">
        <v>200</v>
      </c>
      <c r="D129" s="56"/>
      <c r="E129" s="56"/>
      <c r="F129" s="56"/>
      <c r="G129" s="56"/>
      <c r="H129" s="56"/>
      <c r="I129" s="56"/>
      <c r="J129" s="56"/>
      <c r="K129" s="56"/>
      <c r="L129" s="57"/>
      <c r="M129" s="35" t="s">
        <v>18</v>
      </c>
      <c r="N129" s="10">
        <v>2</v>
      </c>
      <c r="O129" s="10">
        <v>0</v>
      </c>
      <c r="P129" s="10">
        <v>2</v>
      </c>
      <c r="Q129" s="43">
        <v>3</v>
      </c>
      <c r="R129" s="40">
        <v>4</v>
      </c>
      <c r="S129" s="41"/>
      <c r="AI129" s="3"/>
    </row>
    <row r="130" spans="1:35" s="2" customFormat="1" ht="13" x14ac:dyDescent="0.15">
      <c r="A130" s="60" t="s">
        <v>203</v>
      </c>
      <c r="B130" s="61"/>
      <c r="C130" s="55" t="s">
        <v>238</v>
      </c>
      <c r="D130" s="56"/>
      <c r="E130" s="56"/>
      <c r="F130" s="56"/>
      <c r="G130" s="56"/>
      <c r="H130" s="56"/>
      <c r="I130" s="56"/>
      <c r="J130" s="56"/>
      <c r="K130" s="56"/>
      <c r="L130" s="57"/>
      <c r="M130" s="35" t="s">
        <v>18</v>
      </c>
      <c r="N130" s="10">
        <v>2</v>
      </c>
      <c r="O130" s="10">
        <v>0</v>
      </c>
      <c r="P130" s="10">
        <v>2</v>
      </c>
      <c r="Q130" s="43">
        <v>3</v>
      </c>
      <c r="R130" s="40">
        <v>4</v>
      </c>
      <c r="S130" s="41"/>
      <c r="AI130" s="3"/>
    </row>
    <row r="131" spans="1:35" s="2" customFormat="1" ht="13" x14ac:dyDescent="0.15">
      <c r="A131" s="60" t="s">
        <v>204</v>
      </c>
      <c r="B131" s="61"/>
      <c r="C131" s="55" t="s">
        <v>123</v>
      </c>
      <c r="D131" s="56"/>
      <c r="E131" s="56"/>
      <c r="F131" s="56"/>
      <c r="G131" s="56"/>
      <c r="H131" s="56"/>
      <c r="I131" s="56"/>
      <c r="J131" s="56"/>
      <c r="K131" s="56"/>
      <c r="L131" s="57"/>
      <c r="M131" s="35" t="s">
        <v>18</v>
      </c>
      <c r="N131" s="10">
        <v>2</v>
      </c>
      <c r="O131" s="10">
        <v>0</v>
      </c>
      <c r="P131" s="10">
        <v>2</v>
      </c>
      <c r="Q131" s="43">
        <v>3</v>
      </c>
      <c r="R131" s="40">
        <v>4</v>
      </c>
      <c r="S131" s="41"/>
      <c r="AI131" s="3"/>
    </row>
    <row r="132" spans="1:35" s="2" customFormat="1" ht="13" x14ac:dyDescent="0.15">
      <c r="A132" s="60" t="s">
        <v>239</v>
      </c>
      <c r="B132" s="61"/>
      <c r="C132" s="62" t="s">
        <v>245</v>
      </c>
      <c r="D132" s="62"/>
      <c r="E132" s="62"/>
      <c r="F132" s="62"/>
      <c r="G132" s="62"/>
      <c r="H132" s="62"/>
      <c r="I132" s="62"/>
      <c r="J132" s="62"/>
      <c r="K132" s="62"/>
      <c r="L132" s="62"/>
      <c r="M132" s="35" t="s">
        <v>18</v>
      </c>
      <c r="N132" s="10">
        <v>2</v>
      </c>
      <c r="O132" s="10">
        <v>0</v>
      </c>
      <c r="P132" s="10">
        <v>2</v>
      </c>
      <c r="Q132" s="43">
        <v>3</v>
      </c>
      <c r="R132" s="40">
        <v>4</v>
      </c>
      <c r="S132" s="41"/>
      <c r="AI132" s="3"/>
    </row>
    <row r="133" spans="1:35" s="2" customFormat="1" ht="13" x14ac:dyDescent="0.15">
      <c r="A133" s="63"/>
      <c r="B133" s="63"/>
      <c r="C133" s="55"/>
      <c r="D133" s="56"/>
      <c r="E133" s="56"/>
      <c r="F133" s="56"/>
      <c r="G133" s="56"/>
      <c r="H133" s="56"/>
      <c r="I133" s="56"/>
      <c r="J133" s="56"/>
      <c r="K133" s="56"/>
      <c r="L133" s="57"/>
      <c r="M133" s="35"/>
      <c r="N133" s="10"/>
      <c r="O133" s="10"/>
      <c r="P133" s="10"/>
      <c r="Q133" s="43"/>
      <c r="R133" s="40"/>
      <c r="S133" s="41"/>
      <c r="AI133" s="3"/>
    </row>
    <row r="134" spans="1:35" s="2" customFormat="1" ht="21" x14ac:dyDescent="0.15">
      <c r="A134" s="71" t="s">
        <v>233</v>
      </c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3"/>
      <c r="R134" s="40"/>
      <c r="S134" s="41"/>
      <c r="AI134" s="3"/>
    </row>
    <row r="135" spans="1:35" s="2" customFormat="1" ht="13" x14ac:dyDescent="0.15">
      <c r="A135" s="60" t="s">
        <v>205</v>
      </c>
      <c r="B135" s="61"/>
      <c r="C135" s="55" t="s">
        <v>125</v>
      </c>
      <c r="D135" s="56"/>
      <c r="E135" s="56"/>
      <c r="F135" s="56"/>
      <c r="G135" s="56"/>
      <c r="H135" s="56"/>
      <c r="I135" s="56"/>
      <c r="J135" s="56"/>
      <c r="K135" s="56"/>
      <c r="L135" s="57"/>
      <c r="M135" s="35" t="s">
        <v>18</v>
      </c>
      <c r="N135" s="36">
        <v>2</v>
      </c>
      <c r="O135" s="36">
        <v>0</v>
      </c>
      <c r="P135" s="36">
        <v>2</v>
      </c>
      <c r="Q135" s="29">
        <v>3</v>
      </c>
      <c r="R135" s="40">
        <v>5</v>
      </c>
      <c r="S135" s="41"/>
      <c r="AI135" s="3"/>
    </row>
    <row r="136" spans="1:35" s="2" customFormat="1" ht="13" x14ac:dyDescent="0.15">
      <c r="A136" s="60" t="s">
        <v>206</v>
      </c>
      <c r="B136" s="61"/>
      <c r="C136" s="55" t="s">
        <v>102</v>
      </c>
      <c r="D136" s="56"/>
      <c r="E136" s="56"/>
      <c r="F136" s="56"/>
      <c r="G136" s="56"/>
      <c r="H136" s="56"/>
      <c r="I136" s="56"/>
      <c r="J136" s="56"/>
      <c r="K136" s="56"/>
      <c r="L136" s="57"/>
      <c r="M136" s="35" t="s">
        <v>18</v>
      </c>
      <c r="N136" s="10">
        <v>2</v>
      </c>
      <c r="O136" s="10">
        <v>0</v>
      </c>
      <c r="P136" s="10">
        <v>2</v>
      </c>
      <c r="Q136" s="43">
        <v>3</v>
      </c>
      <c r="R136" s="40">
        <v>5</v>
      </c>
      <c r="S136" s="41"/>
      <c r="AI136" s="3"/>
    </row>
    <row r="137" spans="1:35" s="2" customFormat="1" ht="13" x14ac:dyDescent="0.15">
      <c r="A137" s="60" t="s">
        <v>207</v>
      </c>
      <c r="B137" s="61"/>
      <c r="C137" s="55" t="s">
        <v>103</v>
      </c>
      <c r="D137" s="56"/>
      <c r="E137" s="56"/>
      <c r="F137" s="56"/>
      <c r="G137" s="56"/>
      <c r="H137" s="56"/>
      <c r="I137" s="56"/>
      <c r="J137" s="56"/>
      <c r="K137" s="56"/>
      <c r="L137" s="57"/>
      <c r="M137" s="35" t="s">
        <v>18</v>
      </c>
      <c r="N137" s="10">
        <v>2</v>
      </c>
      <c r="O137" s="10">
        <v>0</v>
      </c>
      <c r="P137" s="10">
        <v>2</v>
      </c>
      <c r="Q137" s="43">
        <v>3</v>
      </c>
      <c r="R137" s="40">
        <v>5</v>
      </c>
      <c r="S137" s="41"/>
      <c r="AI137" s="3"/>
    </row>
    <row r="138" spans="1:35" s="2" customFormat="1" ht="13" x14ac:dyDescent="0.15">
      <c r="A138" s="60" t="s">
        <v>208</v>
      </c>
      <c r="B138" s="61"/>
      <c r="C138" s="55" t="s">
        <v>104</v>
      </c>
      <c r="D138" s="56"/>
      <c r="E138" s="56"/>
      <c r="F138" s="56"/>
      <c r="G138" s="56"/>
      <c r="H138" s="56"/>
      <c r="I138" s="56"/>
      <c r="J138" s="56"/>
      <c r="K138" s="56"/>
      <c r="L138" s="57"/>
      <c r="M138" s="35" t="s">
        <v>18</v>
      </c>
      <c r="N138" s="10">
        <v>2</v>
      </c>
      <c r="O138" s="10">
        <v>0</v>
      </c>
      <c r="P138" s="10">
        <v>2</v>
      </c>
      <c r="Q138" s="43">
        <v>3</v>
      </c>
      <c r="R138" s="40">
        <v>5</v>
      </c>
      <c r="S138" s="41"/>
      <c r="AI138" s="3"/>
    </row>
    <row r="139" spans="1:35" s="2" customFormat="1" ht="13" x14ac:dyDescent="0.15">
      <c r="A139" s="60" t="s">
        <v>209</v>
      </c>
      <c r="B139" s="61"/>
      <c r="C139" s="55" t="s">
        <v>105</v>
      </c>
      <c r="D139" s="56"/>
      <c r="E139" s="56"/>
      <c r="F139" s="56"/>
      <c r="G139" s="56"/>
      <c r="H139" s="56"/>
      <c r="I139" s="56"/>
      <c r="J139" s="56"/>
      <c r="K139" s="56"/>
      <c r="L139" s="57"/>
      <c r="M139" s="35" t="s">
        <v>18</v>
      </c>
      <c r="N139" s="10">
        <v>2</v>
      </c>
      <c r="O139" s="10">
        <v>0</v>
      </c>
      <c r="P139" s="10">
        <v>2</v>
      </c>
      <c r="Q139" s="43">
        <v>3</v>
      </c>
      <c r="R139" s="40">
        <v>5</v>
      </c>
      <c r="S139" s="41"/>
      <c r="AI139" s="3"/>
    </row>
    <row r="140" spans="1:35" s="2" customFormat="1" ht="13" x14ac:dyDescent="0.15">
      <c r="A140" s="60" t="s">
        <v>242</v>
      </c>
      <c r="B140" s="61"/>
      <c r="C140" s="55" t="s">
        <v>240</v>
      </c>
      <c r="D140" s="56"/>
      <c r="E140" s="56"/>
      <c r="F140" s="56"/>
      <c r="G140" s="56"/>
      <c r="H140" s="56"/>
      <c r="I140" s="56"/>
      <c r="J140" s="56"/>
      <c r="K140" s="56"/>
      <c r="L140" s="57"/>
      <c r="M140" s="35" t="s">
        <v>18</v>
      </c>
      <c r="N140" s="10">
        <v>2</v>
      </c>
      <c r="O140" s="10">
        <v>0</v>
      </c>
      <c r="P140" s="10">
        <v>2</v>
      </c>
      <c r="Q140" s="43">
        <v>3</v>
      </c>
      <c r="R140" s="40">
        <v>5</v>
      </c>
      <c r="S140" s="41"/>
      <c r="AI140" s="3"/>
    </row>
    <row r="141" spans="1:35" s="2" customFormat="1" ht="13" x14ac:dyDescent="0.15">
      <c r="A141" s="60" t="s">
        <v>246</v>
      </c>
      <c r="B141" s="61"/>
      <c r="C141" s="62" t="s">
        <v>122</v>
      </c>
      <c r="D141" s="62"/>
      <c r="E141" s="62"/>
      <c r="F141" s="62"/>
      <c r="G141" s="62"/>
      <c r="H141" s="62"/>
      <c r="I141" s="62"/>
      <c r="J141" s="62"/>
      <c r="K141" s="62"/>
      <c r="L141" s="62"/>
      <c r="M141" s="35" t="s">
        <v>18</v>
      </c>
      <c r="N141" s="10">
        <v>2</v>
      </c>
      <c r="O141" s="10">
        <v>0</v>
      </c>
      <c r="P141" s="10">
        <v>2</v>
      </c>
      <c r="Q141" s="43">
        <v>3</v>
      </c>
      <c r="R141" s="40">
        <v>5</v>
      </c>
      <c r="S141" s="41"/>
      <c r="AI141" s="3"/>
    </row>
    <row r="142" spans="1:35" s="2" customFormat="1" ht="21" x14ac:dyDescent="0.15">
      <c r="A142" s="71" t="s">
        <v>235</v>
      </c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3"/>
      <c r="R142" s="31"/>
      <c r="S142" s="32"/>
      <c r="AI142" s="3"/>
    </row>
    <row r="143" spans="1:35" s="2" customFormat="1" ht="13" x14ac:dyDescent="0.15">
      <c r="A143" s="60" t="s">
        <v>210</v>
      </c>
      <c r="B143" s="61"/>
      <c r="C143" s="55" t="s">
        <v>66</v>
      </c>
      <c r="D143" s="56"/>
      <c r="E143" s="56"/>
      <c r="F143" s="56"/>
      <c r="G143" s="56"/>
      <c r="H143" s="56"/>
      <c r="I143" s="56"/>
      <c r="J143" s="56"/>
      <c r="K143" s="56"/>
      <c r="L143" s="57"/>
      <c r="M143" s="35" t="s">
        <v>18</v>
      </c>
      <c r="N143" s="36">
        <v>2</v>
      </c>
      <c r="O143" s="36">
        <v>0</v>
      </c>
      <c r="P143" s="36">
        <v>2</v>
      </c>
      <c r="Q143" s="30">
        <v>3</v>
      </c>
      <c r="R143" s="40">
        <v>6</v>
      </c>
      <c r="S143" s="32"/>
      <c r="AI143" s="3"/>
    </row>
    <row r="144" spans="1:35" s="2" customFormat="1" ht="13" x14ac:dyDescent="0.15">
      <c r="A144" s="60" t="s">
        <v>211</v>
      </c>
      <c r="B144" s="61"/>
      <c r="C144" s="55" t="s">
        <v>134</v>
      </c>
      <c r="D144" s="56"/>
      <c r="E144" s="56"/>
      <c r="F144" s="56"/>
      <c r="G144" s="56"/>
      <c r="H144" s="56"/>
      <c r="I144" s="56"/>
      <c r="J144" s="56"/>
      <c r="K144" s="56"/>
      <c r="L144" s="57"/>
      <c r="M144" s="35" t="s">
        <v>18</v>
      </c>
      <c r="N144" s="10">
        <v>2</v>
      </c>
      <c r="O144" s="10">
        <v>0</v>
      </c>
      <c r="P144" s="10">
        <v>2</v>
      </c>
      <c r="Q144" s="30">
        <v>3</v>
      </c>
      <c r="R144" s="40">
        <v>6</v>
      </c>
      <c r="S144" s="32"/>
      <c r="AI144" s="3"/>
    </row>
    <row r="145" spans="1:35" s="2" customFormat="1" ht="13" x14ac:dyDescent="0.15">
      <c r="A145" s="60" t="s">
        <v>212</v>
      </c>
      <c r="B145" s="61"/>
      <c r="C145" s="55" t="s">
        <v>106</v>
      </c>
      <c r="D145" s="56"/>
      <c r="E145" s="56"/>
      <c r="F145" s="56"/>
      <c r="G145" s="56"/>
      <c r="H145" s="56"/>
      <c r="I145" s="56"/>
      <c r="J145" s="56"/>
      <c r="K145" s="56"/>
      <c r="L145" s="57"/>
      <c r="M145" s="35" t="s">
        <v>18</v>
      </c>
      <c r="N145" s="10">
        <v>2</v>
      </c>
      <c r="O145" s="10">
        <v>0</v>
      </c>
      <c r="P145" s="10">
        <v>2</v>
      </c>
      <c r="Q145" s="30">
        <v>3</v>
      </c>
      <c r="R145" s="40">
        <v>6</v>
      </c>
      <c r="S145" s="32"/>
      <c r="AI145" s="3"/>
    </row>
    <row r="146" spans="1:35" s="2" customFormat="1" ht="13" x14ac:dyDescent="0.15">
      <c r="A146" s="60" t="s">
        <v>213</v>
      </c>
      <c r="B146" s="61"/>
      <c r="C146" s="55" t="s">
        <v>107</v>
      </c>
      <c r="D146" s="56"/>
      <c r="E146" s="56"/>
      <c r="F146" s="56"/>
      <c r="G146" s="56"/>
      <c r="H146" s="56"/>
      <c r="I146" s="56"/>
      <c r="J146" s="56"/>
      <c r="K146" s="56"/>
      <c r="L146" s="57"/>
      <c r="M146" s="35" t="s">
        <v>18</v>
      </c>
      <c r="N146" s="10">
        <v>2</v>
      </c>
      <c r="O146" s="10">
        <v>0</v>
      </c>
      <c r="P146" s="10">
        <v>2</v>
      </c>
      <c r="Q146" s="30">
        <v>3</v>
      </c>
      <c r="R146" s="40">
        <v>6</v>
      </c>
      <c r="S146" s="32"/>
      <c r="AI146" s="3"/>
    </row>
    <row r="147" spans="1:35" s="2" customFormat="1" ht="13" x14ac:dyDescent="0.15">
      <c r="A147" s="60" t="s">
        <v>214</v>
      </c>
      <c r="B147" s="61"/>
      <c r="C147" s="55" t="s">
        <v>108</v>
      </c>
      <c r="D147" s="56"/>
      <c r="E147" s="56"/>
      <c r="F147" s="56"/>
      <c r="G147" s="56"/>
      <c r="H147" s="56"/>
      <c r="I147" s="56"/>
      <c r="J147" s="56"/>
      <c r="K147" s="56"/>
      <c r="L147" s="57"/>
      <c r="M147" s="35" t="s">
        <v>18</v>
      </c>
      <c r="N147" s="10">
        <v>2</v>
      </c>
      <c r="O147" s="10">
        <v>0</v>
      </c>
      <c r="P147" s="10">
        <v>2</v>
      </c>
      <c r="Q147" s="30">
        <v>3</v>
      </c>
      <c r="R147" s="40">
        <v>6</v>
      </c>
      <c r="S147" s="32"/>
      <c r="AI147" s="3"/>
    </row>
    <row r="148" spans="1:35" s="2" customFormat="1" ht="13" x14ac:dyDescent="0.15">
      <c r="A148" s="60" t="s">
        <v>241</v>
      </c>
      <c r="B148" s="61"/>
      <c r="C148" s="55" t="s">
        <v>121</v>
      </c>
      <c r="D148" s="56"/>
      <c r="E148" s="56"/>
      <c r="F148" s="56"/>
      <c r="G148" s="56"/>
      <c r="H148" s="56"/>
      <c r="I148" s="56"/>
      <c r="J148" s="56"/>
      <c r="K148" s="56"/>
      <c r="L148" s="57"/>
      <c r="M148" s="35" t="s">
        <v>18</v>
      </c>
      <c r="N148" s="10">
        <v>2</v>
      </c>
      <c r="O148" s="10">
        <v>0</v>
      </c>
      <c r="P148" s="10">
        <v>2</v>
      </c>
      <c r="Q148" s="30">
        <v>3</v>
      </c>
      <c r="R148" s="40">
        <v>6</v>
      </c>
      <c r="S148" s="32"/>
      <c r="AI148" s="3"/>
    </row>
    <row r="149" spans="1:35" s="2" customFormat="1" ht="13" x14ac:dyDescent="0.15">
      <c r="A149" s="60" t="s">
        <v>247</v>
      </c>
      <c r="B149" s="61"/>
      <c r="C149" s="62" t="s">
        <v>81</v>
      </c>
      <c r="D149" s="62"/>
      <c r="E149" s="62"/>
      <c r="F149" s="62"/>
      <c r="G149" s="62"/>
      <c r="H149" s="62"/>
      <c r="I149" s="62"/>
      <c r="J149" s="62"/>
      <c r="K149" s="62"/>
      <c r="L149" s="62"/>
      <c r="M149" s="35" t="s">
        <v>18</v>
      </c>
      <c r="N149" s="10">
        <v>2</v>
      </c>
      <c r="O149" s="10">
        <v>0</v>
      </c>
      <c r="P149" s="10">
        <v>2</v>
      </c>
      <c r="Q149" s="30">
        <v>3</v>
      </c>
      <c r="R149" s="40">
        <v>6</v>
      </c>
      <c r="S149" s="32"/>
      <c r="AI149" s="3"/>
    </row>
    <row r="150" spans="1:35" s="2" customFormat="1" ht="13" x14ac:dyDescent="0.15">
      <c r="A150" s="60" t="s">
        <v>248</v>
      </c>
      <c r="B150" s="61"/>
      <c r="C150" s="55" t="s">
        <v>126</v>
      </c>
      <c r="D150" s="56"/>
      <c r="E150" s="56"/>
      <c r="F150" s="56"/>
      <c r="G150" s="56"/>
      <c r="H150" s="56"/>
      <c r="I150" s="56"/>
      <c r="J150" s="56"/>
      <c r="K150" s="56"/>
      <c r="L150" s="57"/>
      <c r="M150" s="35" t="s">
        <v>18</v>
      </c>
      <c r="N150" s="10">
        <v>1</v>
      </c>
      <c r="O150" s="10">
        <v>0</v>
      </c>
      <c r="P150" s="10">
        <v>1</v>
      </c>
      <c r="Q150" s="43">
        <v>2</v>
      </c>
      <c r="R150" s="40">
        <v>6</v>
      </c>
      <c r="S150" s="32"/>
      <c r="AI150" s="3"/>
    </row>
    <row r="151" spans="1:35" s="2" customFormat="1" ht="21" x14ac:dyDescent="0.15">
      <c r="A151" s="71" t="s">
        <v>236</v>
      </c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3"/>
      <c r="R151" s="31"/>
      <c r="S151" s="32"/>
      <c r="AI151" s="3"/>
    </row>
    <row r="152" spans="1:35" s="2" customFormat="1" ht="13" x14ac:dyDescent="0.15">
      <c r="A152" s="60" t="s">
        <v>215</v>
      </c>
      <c r="B152" s="61"/>
      <c r="C152" s="55" t="s">
        <v>135</v>
      </c>
      <c r="D152" s="56"/>
      <c r="E152" s="56"/>
      <c r="F152" s="56"/>
      <c r="G152" s="56"/>
      <c r="H152" s="56"/>
      <c r="I152" s="56"/>
      <c r="J152" s="56"/>
      <c r="K152" s="56"/>
      <c r="L152" s="57"/>
      <c r="M152" s="35" t="s">
        <v>18</v>
      </c>
      <c r="N152" s="10">
        <v>2</v>
      </c>
      <c r="O152" s="10">
        <v>0</v>
      </c>
      <c r="P152" s="10">
        <v>2</v>
      </c>
      <c r="Q152" s="43">
        <v>3</v>
      </c>
      <c r="R152" s="40">
        <v>7</v>
      </c>
      <c r="S152" s="32"/>
      <c r="AI152" s="3"/>
    </row>
    <row r="153" spans="1:35" s="2" customFormat="1" ht="13" x14ac:dyDescent="0.15">
      <c r="A153" s="60" t="s">
        <v>216</v>
      </c>
      <c r="B153" s="61"/>
      <c r="C153" s="62" t="s">
        <v>99</v>
      </c>
      <c r="D153" s="62"/>
      <c r="E153" s="62"/>
      <c r="F153" s="62"/>
      <c r="G153" s="62"/>
      <c r="H153" s="62"/>
      <c r="I153" s="62"/>
      <c r="J153" s="62"/>
      <c r="K153" s="62"/>
      <c r="L153" s="62"/>
      <c r="M153" s="35" t="s">
        <v>18</v>
      </c>
      <c r="N153" s="10">
        <v>2</v>
      </c>
      <c r="O153" s="10">
        <v>0</v>
      </c>
      <c r="P153" s="10">
        <v>2</v>
      </c>
      <c r="Q153" s="43">
        <v>3</v>
      </c>
      <c r="R153" s="40">
        <v>7</v>
      </c>
      <c r="S153" s="32"/>
      <c r="AI153" s="3"/>
    </row>
    <row r="154" spans="1:35" s="2" customFormat="1" ht="13" x14ac:dyDescent="0.15">
      <c r="A154" s="60" t="s">
        <v>217</v>
      </c>
      <c r="B154" s="61"/>
      <c r="C154" s="55" t="s">
        <v>80</v>
      </c>
      <c r="D154" s="56"/>
      <c r="E154" s="56"/>
      <c r="F154" s="56"/>
      <c r="G154" s="56"/>
      <c r="H154" s="56"/>
      <c r="I154" s="56"/>
      <c r="J154" s="56"/>
      <c r="K154" s="56"/>
      <c r="L154" s="57"/>
      <c r="M154" s="35" t="s">
        <v>18</v>
      </c>
      <c r="N154" s="10">
        <v>2</v>
      </c>
      <c r="O154" s="10">
        <v>0</v>
      </c>
      <c r="P154" s="10">
        <v>2</v>
      </c>
      <c r="Q154" s="43">
        <v>3</v>
      </c>
      <c r="R154" s="40">
        <v>7</v>
      </c>
      <c r="S154" s="32"/>
      <c r="AI154" s="3"/>
    </row>
    <row r="155" spans="1:35" s="2" customFormat="1" ht="13" x14ac:dyDescent="0.15">
      <c r="A155" s="60" t="s">
        <v>218</v>
      </c>
      <c r="B155" s="61"/>
      <c r="C155" s="55" t="s">
        <v>110</v>
      </c>
      <c r="D155" s="56"/>
      <c r="E155" s="56"/>
      <c r="F155" s="56"/>
      <c r="G155" s="56"/>
      <c r="H155" s="56"/>
      <c r="I155" s="56"/>
      <c r="J155" s="56"/>
      <c r="K155" s="56"/>
      <c r="L155" s="57"/>
      <c r="M155" s="35" t="s">
        <v>18</v>
      </c>
      <c r="N155" s="10">
        <v>2</v>
      </c>
      <c r="O155" s="10">
        <v>0</v>
      </c>
      <c r="P155" s="10">
        <v>2</v>
      </c>
      <c r="Q155" s="43">
        <v>3</v>
      </c>
      <c r="R155" s="40">
        <v>7</v>
      </c>
      <c r="S155" s="32"/>
      <c r="AI155" s="3"/>
    </row>
    <row r="156" spans="1:35" s="2" customFormat="1" ht="13" x14ac:dyDescent="0.15">
      <c r="A156" s="60" t="s">
        <v>219</v>
      </c>
      <c r="B156" s="61"/>
      <c r="C156" s="55" t="s">
        <v>111</v>
      </c>
      <c r="D156" s="56"/>
      <c r="E156" s="56"/>
      <c r="F156" s="56"/>
      <c r="G156" s="56"/>
      <c r="H156" s="56"/>
      <c r="I156" s="56"/>
      <c r="J156" s="56"/>
      <c r="K156" s="56"/>
      <c r="L156" s="57"/>
      <c r="M156" s="35" t="s">
        <v>18</v>
      </c>
      <c r="N156" s="10">
        <v>2</v>
      </c>
      <c r="O156" s="10">
        <v>0</v>
      </c>
      <c r="P156" s="10">
        <v>2</v>
      </c>
      <c r="Q156" s="43">
        <v>3</v>
      </c>
      <c r="R156" s="40">
        <v>7</v>
      </c>
      <c r="S156" s="32"/>
      <c r="AI156" s="3"/>
    </row>
    <row r="157" spans="1:35" s="2" customFormat="1" ht="13" x14ac:dyDescent="0.15">
      <c r="A157" s="60" t="s">
        <v>220</v>
      </c>
      <c r="B157" s="61"/>
      <c r="C157" s="55" t="s">
        <v>198</v>
      </c>
      <c r="D157" s="56"/>
      <c r="E157" s="56"/>
      <c r="F157" s="56"/>
      <c r="G157" s="56"/>
      <c r="H157" s="56"/>
      <c r="I157" s="56"/>
      <c r="J157" s="56"/>
      <c r="K157" s="56"/>
      <c r="L157" s="57"/>
      <c r="M157" s="35" t="s">
        <v>18</v>
      </c>
      <c r="N157" s="10">
        <v>2</v>
      </c>
      <c r="O157" s="10">
        <v>0</v>
      </c>
      <c r="P157" s="10">
        <v>2</v>
      </c>
      <c r="Q157" s="43">
        <v>3</v>
      </c>
      <c r="R157" s="40">
        <v>7</v>
      </c>
      <c r="S157" s="32"/>
      <c r="AI157" s="3"/>
    </row>
    <row r="158" spans="1:35" s="2" customFormat="1" ht="13" x14ac:dyDescent="0.15">
      <c r="A158" s="60" t="s">
        <v>221</v>
      </c>
      <c r="B158" s="61"/>
      <c r="C158" s="55" t="s">
        <v>199</v>
      </c>
      <c r="D158" s="56"/>
      <c r="E158" s="56"/>
      <c r="F158" s="56"/>
      <c r="G158" s="56"/>
      <c r="H158" s="56"/>
      <c r="I158" s="56"/>
      <c r="J158" s="56"/>
      <c r="K158" s="56"/>
      <c r="L158" s="57"/>
      <c r="M158" s="35" t="s">
        <v>18</v>
      </c>
      <c r="N158" s="10">
        <v>2</v>
      </c>
      <c r="O158" s="10">
        <v>0</v>
      </c>
      <c r="P158" s="10">
        <v>2</v>
      </c>
      <c r="Q158" s="43">
        <v>3</v>
      </c>
      <c r="R158" s="40">
        <v>7</v>
      </c>
      <c r="S158" s="32"/>
      <c r="AI158" s="3"/>
    </row>
    <row r="159" spans="1:35" s="2" customFormat="1" ht="13" x14ac:dyDescent="0.15">
      <c r="A159" s="60" t="s">
        <v>243</v>
      </c>
      <c r="B159" s="61"/>
      <c r="C159" s="55" t="s">
        <v>112</v>
      </c>
      <c r="D159" s="56"/>
      <c r="E159" s="56"/>
      <c r="F159" s="56"/>
      <c r="G159" s="56"/>
      <c r="H159" s="56"/>
      <c r="I159" s="56"/>
      <c r="J159" s="56"/>
      <c r="K159" s="56"/>
      <c r="L159" s="57"/>
      <c r="M159" s="35" t="s">
        <v>18</v>
      </c>
      <c r="N159" s="36">
        <v>2</v>
      </c>
      <c r="O159" s="36">
        <v>0</v>
      </c>
      <c r="P159" s="36">
        <v>2</v>
      </c>
      <c r="Q159" s="43">
        <v>3</v>
      </c>
      <c r="R159" s="40">
        <v>7</v>
      </c>
      <c r="S159" s="32"/>
      <c r="AI159" s="3"/>
    </row>
    <row r="160" spans="1:35" s="2" customFormat="1" ht="13" x14ac:dyDescent="0.15">
      <c r="A160" s="60"/>
      <c r="B160" s="61"/>
      <c r="C160" s="55"/>
      <c r="D160" s="56"/>
      <c r="E160" s="56"/>
      <c r="F160" s="56"/>
      <c r="G160" s="56"/>
      <c r="H160" s="56"/>
      <c r="I160" s="56"/>
      <c r="J160" s="56"/>
      <c r="K160" s="56"/>
      <c r="L160" s="57"/>
      <c r="M160" s="35"/>
      <c r="N160" s="36"/>
      <c r="O160" s="36"/>
      <c r="P160" s="36"/>
      <c r="Q160" s="43"/>
      <c r="R160" s="40"/>
      <c r="S160" s="32"/>
      <c r="AI160" s="3"/>
    </row>
    <row r="161" spans="1:35" s="2" customFormat="1" ht="21" x14ac:dyDescent="0.15">
      <c r="A161" s="71" t="s">
        <v>237</v>
      </c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3"/>
      <c r="R161" s="31"/>
      <c r="S161" s="32"/>
      <c r="AI161" s="3"/>
    </row>
    <row r="162" spans="1:35" s="2" customFormat="1" ht="13" x14ac:dyDescent="0.15">
      <c r="A162" s="60" t="s">
        <v>193</v>
      </c>
      <c r="B162" s="61"/>
      <c r="C162" s="55" t="s">
        <v>136</v>
      </c>
      <c r="D162" s="56"/>
      <c r="E162" s="56"/>
      <c r="F162" s="56"/>
      <c r="G162" s="56"/>
      <c r="H162" s="56"/>
      <c r="I162" s="56"/>
      <c r="J162" s="56"/>
      <c r="K162" s="56"/>
      <c r="L162" s="57"/>
      <c r="M162" s="35" t="s">
        <v>18</v>
      </c>
      <c r="N162" s="10">
        <v>2</v>
      </c>
      <c r="O162" s="10">
        <v>0</v>
      </c>
      <c r="P162" s="10">
        <v>2</v>
      </c>
      <c r="Q162" s="43">
        <v>3</v>
      </c>
      <c r="R162" s="40">
        <v>8</v>
      </c>
      <c r="S162" s="32"/>
      <c r="AI162" s="3"/>
    </row>
    <row r="163" spans="1:35" s="2" customFormat="1" ht="13" x14ac:dyDescent="0.15">
      <c r="A163" s="60" t="s">
        <v>222</v>
      </c>
      <c r="B163" s="61"/>
      <c r="C163" s="55" t="s">
        <v>113</v>
      </c>
      <c r="D163" s="56"/>
      <c r="E163" s="56"/>
      <c r="F163" s="56"/>
      <c r="G163" s="56"/>
      <c r="H163" s="56"/>
      <c r="I163" s="56"/>
      <c r="J163" s="56"/>
      <c r="K163" s="56"/>
      <c r="L163" s="57"/>
      <c r="M163" s="35" t="s">
        <v>18</v>
      </c>
      <c r="N163" s="10">
        <v>2</v>
      </c>
      <c r="O163" s="10">
        <v>0</v>
      </c>
      <c r="P163" s="10">
        <v>2</v>
      </c>
      <c r="Q163" s="43">
        <v>3</v>
      </c>
      <c r="R163" s="40">
        <v>8</v>
      </c>
      <c r="S163" s="32"/>
      <c r="AI163" s="3"/>
    </row>
    <row r="164" spans="1:35" s="2" customFormat="1" ht="13" x14ac:dyDescent="0.15">
      <c r="A164" s="60" t="s">
        <v>223</v>
      </c>
      <c r="B164" s="61"/>
      <c r="C164" s="55" t="s">
        <v>114</v>
      </c>
      <c r="D164" s="56"/>
      <c r="E164" s="56"/>
      <c r="F164" s="56"/>
      <c r="G164" s="56"/>
      <c r="H164" s="56"/>
      <c r="I164" s="56"/>
      <c r="J164" s="56"/>
      <c r="K164" s="56"/>
      <c r="L164" s="57"/>
      <c r="M164" s="35" t="s">
        <v>18</v>
      </c>
      <c r="N164" s="10">
        <v>2</v>
      </c>
      <c r="O164" s="10">
        <v>0</v>
      </c>
      <c r="P164" s="10">
        <v>2</v>
      </c>
      <c r="Q164" s="43">
        <v>3</v>
      </c>
      <c r="R164" s="40">
        <v>8</v>
      </c>
      <c r="S164" s="32"/>
      <c r="AI164" s="3"/>
    </row>
    <row r="165" spans="1:35" s="2" customFormat="1" ht="13" x14ac:dyDescent="0.15">
      <c r="A165" s="60" t="s">
        <v>224</v>
      </c>
      <c r="B165" s="61"/>
      <c r="C165" s="55" t="s">
        <v>115</v>
      </c>
      <c r="D165" s="56"/>
      <c r="E165" s="56"/>
      <c r="F165" s="56"/>
      <c r="G165" s="56"/>
      <c r="H165" s="56"/>
      <c r="I165" s="56"/>
      <c r="J165" s="56"/>
      <c r="K165" s="56"/>
      <c r="L165" s="57"/>
      <c r="M165" s="35" t="s">
        <v>18</v>
      </c>
      <c r="N165" s="10">
        <v>2</v>
      </c>
      <c r="O165" s="10">
        <v>0</v>
      </c>
      <c r="P165" s="10">
        <v>2</v>
      </c>
      <c r="Q165" s="43">
        <v>3</v>
      </c>
      <c r="R165" s="40">
        <v>8</v>
      </c>
      <c r="S165" s="32"/>
      <c r="AI165" s="3"/>
    </row>
    <row r="166" spans="1:35" s="2" customFormat="1" ht="13" x14ac:dyDescent="0.15">
      <c r="A166" s="60" t="s">
        <v>225</v>
      </c>
      <c r="B166" s="61"/>
      <c r="C166" s="55" t="s">
        <v>116</v>
      </c>
      <c r="D166" s="56"/>
      <c r="E166" s="56"/>
      <c r="F166" s="56"/>
      <c r="G166" s="56"/>
      <c r="H166" s="56"/>
      <c r="I166" s="56"/>
      <c r="J166" s="56"/>
      <c r="K166" s="56"/>
      <c r="L166" s="57"/>
      <c r="M166" s="35" t="s">
        <v>18</v>
      </c>
      <c r="N166" s="10">
        <v>2</v>
      </c>
      <c r="O166" s="10">
        <v>0</v>
      </c>
      <c r="P166" s="10">
        <v>2</v>
      </c>
      <c r="Q166" s="43">
        <v>3</v>
      </c>
      <c r="R166" s="40">
        <v>8</v>
      </c>
      <c r="S166" s="32"/>
      <c r="AI166" s="3"/>
    </row>
    <row r="167" spans="1:35" s="2" customFormat="1" ht="13" x14ac:dyDescent="0.15">
      <c r="A167" s="60" t="s">
        <v>226</v>
      </c>
      <c r="B167" s="61"/>
      <c r="C167" s="55" t="s">
        <v>117</v>
      </c>
      <c r="D167" s="56"/>
      <c r="E167" s="56"/>
      <c r="F167" s="56"/>
      <c r="G167" s="56"/>
      <c r="H167" s="56"/>
      <c r="I167" s="56"/>
      <c r="J167" s="56"/>
      <c r="K167" s="56"/>
      <c r="L167" s="57"/>
      <c r="M167" s="35" t="s">
        <v>18</v>
      </c>
      <c r="N167" s="10">
        <v>2</v>
      </c>
      <c r="O167" s="10">
        <v>0</v>
      </c>
      <c r="P167" s="10">
        <v>2</v>
      </c>
      <c r="Q167" s="43">
        <v>3</v>
      </c>
      <c r="R167" s="40">
        <v>8</v>
      </c>
      <c r="S167" s="32"/>
      <c r="AI167" s="3"/>
    </row>
    <row r="168" spans="1:35" s="2" customFormat="1" ht="13" x14ac:dyDescent="0.15">
      <c r="A168" s="60" t="s">
        <v>227</v>
      </c>
      <c r="B168" s="61"/>
      <c r="C168" s="55" t="s">
        <v>128</v>
      </c>
      <c r="D168" s="56"/>
      <c r="E168" s="56"/>
      <c r="F168" s="56"/>
      <c r="G168" s="56"/>
      <c r="H168" s="56"/>
      <c r="I168" s="56"/>
      <c r="J168" s="56"/>
      <c r="K168" s="56"/>
      <c r="L168" s="57"/>
      <c r="M168" s="35" t="s">
        <v>18</v>
      </c>
      <c r="N168" s="10">
        <v>2</v>
      </c>
      <c r="O168" s="10">
        <v>0</v>
      </c>
      <c r="P168" s="10">
        <v>2</v>
      </c>
      <c r="Q168" s="43">
        <v>3</v>
      </c>
      <c r="R168" s="40">
        <v>8</v>
      </c>
      <c r="S168" s="32"/>
      <c r="AI168" s="3"/>
    </row>
    <row r="169" spans="1:35" s="2" customFormat="1" ht="13" x14ac:dyDescent="0.15">
      <c r="A169" s="60" t="s">
        <v>228</v>
      </c>
      <c r="B169" s="61"/>
      <c r="C169" s="55" t="s">
        <v>118</v>
      </c>
      <c r="D169" s="56"/>
      <c r="E169" s="56"/>
      <c r="F169" s="56"/>
      <c r="G169" s="56"/>
      <c r="H169" s="56"/>
      <c r="I169" s="56"/>
      <c r="J169" s="56"/>
      <c r="K169" s="56"/>
      <c r="L169" s="57"/>
      <c r="M169" s="35" t="s">
        <v>18</v>
      </c>
      <c r="N169" s="10">
        <v>2</v>
      </c>
      <c r="O169" s="10">
        <v>0</v>
      </c>
      <c r="P169" s="10">
        <v>2</v>
      </c>
      <c r="Q169" s="43">
        <v>3</v>
      </c>
      <c r="R169" s="40">
        <v>8</v>
      </c>
      <c r="S169" s="32"/>
      <c r="AI169" s="3"/>
    </row>
    <row r="170" spans="1:35" s="2" customFormat="1" ht="13" x14ac:dyDescent="0.15">
      <c r="A170" s="60" t="s">
        <v>229</v>
      </c>
      <c r="B170" s="61"/>
      <c r="C170" s="55" t="s">
        <v>120</v>
      </c>
      <c r="D170" s="56"/>
      <c r="E170" s="56"/>
      <c r="F170" s="56"/>
      <c r="G170" s="56"/>
      <c r="H170" s="56"/>
      <c r="I170" s="56"/>
      <c r="J170" s="56"/>
      <c r="K170" s="56"/>
      <c r="L170" s="57"/>
      <c r="M170" s="35" t="s">
        <v>18</v>
      </c>
      <c r="N170" s="10">
        <v>2</v>
      </c>
      <c r="O170" s="10">
        <v>0</v>
      </c>
      <c r="P170" s="10">
        <v>2</v>
      </c>
      <c r="Q170" s="43">
        <v>3</v>
      </c>
      <c r="R170" s="40">
        <v>8</v>
      </c>
      <c r="S170" s="32"/>
      <c r="AI170" s="3"/>
    </row>
    <row r="171" spans="1:35" s="2" customFormat="1" ht="13" x14ac:dyDescent="0.15">
      <c r="A171" s="60" t="s">
        <v>244</v>
      </c>
      <c r="B171" s="61"/>
      <c r="C171" s="62" t="s">
        <v>124</v>
      </c>
      <c r="D171" s="62"/>
      <c r="E171" s="62"/>
      <c r="F171" s="62"/>
      <c r="G171" s="62"/>
      <c r="H171" s="62"/>
      <c r="I171" s="62"/>
      <c r="J171" s="62"/>
      <c r="K171" s="62"/>
      <c r="L171" s="62"/>
      <c r="M171" s="35" t="s">
        <v>18</v>
      </c>
      <c r="N171" s="10">
        <v>2</v>
      </c>
      <c r="O171" s="10">
        <v>0</v>
      </c>
      <c r="P171" s="10">
        <v>2</v>
      </c>
      <c r="Q171" s="43">
        <v>3</v>
      </c>
      <c r="R171" s="40">
        <v>8</v>
      </c>
      <c r="S171" s="32"/>
      <c r="AI171" s="3"/>
    </row>
    <row r="172" spans="1:35" s="2" customFormat="1" ht="13" x14ac:dyDescent="0.15">
      <c r="A172" s="60"/>
      <c r="B172" s="61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35"/>
      <c r="N172" s="36"/>
      <c r="O172" s="36"/>
      <c r="P172" s="36"/>
      <c r="Q172" s="35"/>
      <c r="R172" s="40"/>
      <c r="S172" s="32"/>
      <c r="AI172" s="3"/>
    </row>
    <row r="173" spans="1:35" s="2" customFormat="1" ht="13" x14ac:dyDescent="0.15"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3"/>
      <c r="O173" s="3"/>
      <c r="P173" s="3"/>
      <c r="Q173" s="3"/>
      <c r="AI173" s="3"/>
    </row>
    <row r="174" spans="1:35" s="2" customFormat="1" ht="13" x14ac:dyDescent="0.15">
      <c r="A174" s="74" t="s">
        <v>27</v>
      </c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6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</row>
    <row r="175" spans="1:35" s="2" customFormat="1" ht="13" x14ac:dyDescent="0.15">
      <c r="F175" s="21"/>
      <c r="M175" s="3"/>
      <c r="N175" s="3"/>
      <c r="O175" s="3"/>
      <c r="P175" s="3"/>
      <c r="Q175" s="3"/>
      <c r="AI175" s="3"/>
    </row>
    <row r="176" spans="1:35" s="2" customFormat="1" ht="13" x14ac:dyDescent="0.15">
      <c r="C176" s="20"/>
      <c r="D176" s="22" t="s">
        <v>28</v>
      </c>
      <c r="E176" s="22"/>
      <c r="G176" s="22"/>
      <c r="H176" s="22"/>
      <c r="I176" s="22"/>
      <c r="J176" s="22"/>
      <c r="K176" s="22"/>
      <c r="L176" s="22"/>
      <c r="M176" s="22"/>
      <c r="N176" s="3"/>
      <c r="O176" s="3"/>
      <c r="P176" s="3"/>
      <c r="Q176" s="3"/>
      <c r="AI176" s="3"/>
    </row>
    <row r="177" spans="6:35" s="2" customFormat="1" ht="13" x14ac:dyDescent="0.15">
      <c r="F177" s="22"/>
      <c r="M177" s="3"/>
      <c r="N177" s="3"/>
      <c r="O177" s="3"/>
      <c r="P177" s="3"/>
      <c r="Q177" s="3"/>
      <c r="AI177" s="3"/>
    </row>
    <row r="178" spans="6:35" s="2" customFormat="1" ht="13" x14ac:dyDescent="0.15">
      <c r="M178" s="3"/>
      <c r="N178" s="3"/>
      <c r="O178" s="3"/>
      <c r="P178" s="3"/>
      <c r="Q178" s="3"/>
      <c r="AI178" s="3"/>
    </row>
    <row r="179" spans="6:35" s="2" customFormat="1" ht="13" x14ac:dyDescent="0.15">
      <c r="M179" s="3"/>
      <c r="N179" s="3"/>
      <c r="O179" s="3"/>
      <c r="P179" s="3"/>
      <c r="Q179" s="3"/>
      <c r="AI179" s="3"/>
    </row>
    <row r="180" spans="6:35" s="2" customFormat="1" ht="13" x14ac:dyDescent="0.15">
      <c r="M180" s="3"/>
      <c r="N180" s="3"/>
      <c r="O180" s="3"/>
      <c r="P180" s="3"/>
      <c r="Q180" s="3"/>
      <c r="AI180" s="3"/>
    </row>
    <row r="181" spans="6:35" s="2" customFormat="1" ht="13" x14ac:dyDescent="0.15">
      <c r="M181" s="3"/>
      <c r="N181" s="3"/>
      <c r="O181" s="3"/>
      <c r="P181" s="3"/>
      <c r="Q181" s="3"/>
      <c r="AI181" s="3"/>
    </row>
    <row r="182" spans="6:35" s="2" customFormat="1" ht="13" x14ac:dyDescent="0.15">
      <c r="M182" s="3"/>
      <c r="N182" s="3"/>
      <c r="O182" s="3"/>
      <c r="P182" s="3"/>
      <c r="Q182" s="3"/>
      <c r="AI182" s="3"/>
    </row>
    <row r="183" spans="6:35" s="2" customFormat="1" ht="13" x14ac:dyDescent="0.15">
      <c r="M183" s="3"/>
      <c r="N183" s="3"/>
      <c r="O183" s="3"/>
      <c r="P183" s="3"/>
      <c r="Q183" s="3"/>
      <c r="AI183" s="3"/>
    </row>
    <row r="184" spans="6:35" s="2" customFormat="1" ht="13" x14ac:dyDescent="0.15">
      <c r="M184" s="3"/>
      <c r="N184" s="3"/>
      <c r="O184" s="3"/>
      <c r="P184" s="3"/>
      <c r="Q184" s="3"/>
      <c r="AI184" s="3"/>
    </row>
    <row r="185" spans="6:35" s="2" customFormat="1" ht="13" x14ac:dyDescent="0.15">
      <c r="M185" s="3"/>
      <c r="N185" s="3"/>
      <c r="O185" s="3"/>
      <c r="P185" s="3"/>
      <c r="Q185" s="3"/>
      <c r="AI185" s="3"/>
    </row>
    <row r="186" spans="6:35" s="2" customFormat="1" ht="13" x14ac:dyDescent="0.15">
      <c r="M186" s="3"/>
      <c r="N186" s="3"/>
      <c r="O186" s="3"/>
      <c r="P186" s="3"/>
      <c r="Q186" s="3"/>
      <c r="AI186" s="3"/>
    </row>
    <row r="187" spans="6:35" s="2" customFormat="1" ht="13" x14ac:dyDescent="0.15">
      <c r="M187" s="3"/>
      <c r="N187" s="3"/>
      <c r="O187" s="3"/>
      <c r="P187" s="3"/>
      <c r="Q187" s="3"/>
      <c r="AI187" s="3"/>
    </row>
    <row r="188" spans="6:35" s="2" customFormat="1" ht="13" x14ac:dyDescent="0.15">
      <c r="M188" s="3"/>
      <c r="N188" s="3"/>
      <c r="O188" s="3"/>
      <c r="P188" s="3"/>
      <c r="Q188" s="3"/>
      <c r="AI188" s="3"/>
    </row>
    <row r="189" spans="6:35" s="2" customFormat="1" ht="13" x14ac:dyDescent="0.15">
      <c r="M189" s="3"/>
      <c r="N189" s="3"/>
      <c r="O189" s="3"/>
      <c r="P189" s="3"/>
      <c r="Q189" s="3"/>
      <c r="AI189" s="3"/>
    </row>
    <row r="190" spans="6:35" s="2" customFormat="1" ht="13" x14ac:dyDescent="0.15">
      <c r="M190" s="3"/>
      <c r="N190" s="3"/>
      <c r="O190" s="3"/>
      <c r="P190" s="3"/>
      <c r="Q190" s="3"/>
      <c r="AI190" s="3"/>
    </row>
    <row r="191" spans="6:35" s="2" customFormat="1" ht="13" x14ac:dyDescent="0.15">
      <c r="M191" s="3"/>
      <c r="N191" s="3"/>
      <c r="O191" s="3"/>
      <c r="P191" s="3"/>
      <c r="Q191" s="3"/>
      <c r="AI191" s="3"/>
    </row>
    <row r="192" spans="6:35" s="2" customFormat="1" ht="13" x14ac:dyDescent="0.15">
      <c r="M192" s="3"/>
      <c r="N192" s="3"/>
      <c r="O192" s="3"/>
      <c r="P192" s="3"/>
      <c r="Q192" s="3"/>
      <c r="AI192" s="3"/>
    </row>
    <row r="193" spans="13:35" s="2" customFormat="1" ht="13" x14ac:dyDescent="0.15">
      <c r="M193" s="3"/>
      <c r="N193" s="3"/>
      <c r="O193" s="3"/>
      <c r="P193" s="3"/>
      <c r="Q193" s="3"/>
      <c r="AI193" s="3"/>
    </row>
    <row r="194" spans="13:35" s="2" customFormat="1" ht="13" x14ac:dyDescent="0.15">
      <c r="M194" s="3"/>
      <c r="N194" s="3"/>
      <c r="O194" s="3"/>
      <c r="P194" s="3"/>
      <c r="Q194" s="3"/>
      <c r="AI194" s="3"/>
    </row>
    <row r="195" spans="13:35" s="2" customFormat="1" ht="13" x14ac:dyDescent="0.15">
      <c r="M195" s="3"/>
      <c r="N195" s="3"/>
      <c r="O195" s="3"/>
      <c r="P195" s="3"/>
      <c r="Q195" s="3"/>
      <c r="AI195" s="3"/>
    </row>
    <row r="196" spans="13:35" s="2" customFormat="1" ht="13" x14ac:dyDescent="0.15">
      <c r="M196" s="3"/>
      <c r="N196" s="3"/>
      <c r="O196" s="3"/>
      <c r="P196" s="3"/>
      <c r="Q196" s="3"/>
      <c r="AI196" s="3"/>
    </row>
    <row r="197" spans="13:35" s="2" customFormat="1" ht="13" x14ac:dyDescent="0.15">
      <c r="M197" s="3"/>
      <c r="N197" s="3"/>
      <c r="O197" s="3"/>
      <c r="P197" s="3"/>
      <c r="Q197" s="3"/>
      <c r="AI197" s="3"/>
    </row>
    <row r="198" spans="13:35" s="2" customFormat="1" ht="13" x14ac:dyDescent="0.15">
      <c r="M198" s="3"/>
      <c r="N198" s="3"/>
      <c r="O198" s="3"/>
      <c r="P198" s="3"/>
      <c r="Q198" s="3"/>
      <c r="AI198" s="3"/>
    </row>
    <row r="199" spans="13:35" s="2" customFormat="1" ht="13" x14ac:dyDescent="0.15">
      <c r="M199" s="3"/>
      <c r="N199" s="3"/>
      <c r="O199" s="3"/>
      <c r="P199" s="3"/>
      <c r="Q199" s="3"/>
      <c r="AI199" s="3"/>
    </row>
    <row r="200" spans="13:35" s="2" customFormat="1" ht="13" x14ac:dyDescent="0.15">
      <c r="M200" s="3"/>
      <c r="N200" s="3"/>
      <c r="O200" s="3"/>
      <c r="P200" s="3"/>
      <c r="Q200" s="3"/>
      <c r="AI200" s="3"/>
    </row>
    <row r="201" spans="13:35" s="2" customFormat="1" ht="13" x14ac:dyDescent="0.15">
      <c r="M201" s="3"/>
      <c r="N201" s="3"/>
      <c r="O201" s="3"/>
      <c r="P201" s="3"/>
      <c r="Q201" s="3"/>
      <c r="AI201" s="3"/>
    </row>
    <row r="202" spans="13:35" s="2" customFormat="1" ht="13" x14ac:dyDescent="0.15">
      <c r="M202" s="3"/>
      <c r="N202" s="3"/>
      <c r="O202" s="3"/>
      <c r="P202" s="3"/>
      <c r="Q202" s="3"/>
      <c r="AI202" s="3"/>
    </row>
    <row r="203" spans="13:35" s="2" customFormat="1" ht="13" x14ac:dyDescent="0.15">
      <c r="M203" s="3"/>
      <c r="N203" s="3"/>
      <c r="O203" s="3"/>
      <c r="P203" s="3"/>
      <c r="Q203" s="3"/>
      <c r="AI203" s="3"/>
    </row>
    <row r="204" spans="13:35" s="2" customFormat="1" ht="13" x14ac:dyDescent="0.15">
      <c r="M204" s="3"/>
      <c r="N204" s="3"/>
      <c r="O204" s="3"/>
      <c r="P204" s="3"/>
      <c r="Q204" s="3"/>
      <c r="AI204" s="3"/>
    </row>
    <row r="205" spans="13:35" s="2" customFormat="1" ht="13" x14ac:dyDescent="0.15">
      <c r="M205" s="3"/>
      <c r="N205" s="3"/>
      <c r="O205" s="3"/>
      <c r="P205" s="3"/>
      <c r="Q205" s="3"/>
      <c r="AI205" s="3"/>
    </row>
    <row r="206" spans="13:35" s="2" customFormat="1" ht="13" x14ac:dyDescent="0.15">
      <c r="M206" s="3"/>
      <c r="N206" s="3"/>
      <c r="O206" s="3"/>
      <c r="P206" s="3"/>
      <c r="Q206" s="3"/>
      <c r="AI206" s="3"/>
    </row>
    <row r="207" spans="13:35" s="2" customFormat="1" ht="13" x14ac:dyDescent="0.15">
      <c r="M207" s="3"/>
      <c r="N207" s="3"/>
      <c r="O207" s="3"/>
      <c r="P207" s="3"/>
      <c r="Q207" s="3"/>
      <c r="AI207" s="3"/>
    </row>
    <row r="208" spans="13:35" s="2" customFormat="1" ht="13" x14ac:dyDescent="0.15">
      <c r="M208" s="3"/>
      <c r="N208" s="3"/>
      <c r="O208" s="3"/>
      <c r="P208" s="3"/>
      <c r="Q208" s="3"/>
      <c r="AI208" s="3"/>
    </row>
    <row r="209" spans="13:35" s="2" customFormat="1" ht="13" x14ac:dyDescent="0.15">
      <c r="M209" s="3"/>
      <c r="N209" s="3"/>
      <c r="O209" s="3"/>
      <c r="P209" s="3"/>
      <c r="Q209" s="3"/>
      <c r="AI209" s="3"/>
    </row>
    <row r="210" spans="13:35" s="2" customFormat="1" ht="13" x14ac:dyDescent="0.15">
      <c r="M210" s="3"/>
      <c r="N210" s="3"/>
      <c r="O210" s="3"/>
      <c r="P210" s="3"/>
      <c r="Q210" s="3"/>
      <c r="AI210" s="3"/>
    </row>
    <row r="211" spans="13:35" s="2" customFormat="1" ht="13" x14ac:dyDescent="0.15">
      <c r="M211" s="3"/>
      <c r="N211" s="3"/>
      <c r="O211" s="3"/>
      <c r="P211" s="3"/>
      <c r="Q211" s="3"/>
      <c r="AI211" s="3"/>
    </row>
    <row r="212" spans="13:35" s="2" customFormat="1" ht="13" x14ac:dyDescent="0.15">
      <c r="M212" s="3"/>
      <c r="N212" s="3"/>
      <c r="O212" s="3"/>
      <c r="P212" s="3"/>
      <c r="Q212" s="3"/>
      <c r="AI212" s="3"/>
    </row>
    <row r="213" spans="13:35" s="2" customFormat="1" ht="13" x14ac:dyDescent="0.15">
      <c r="M213" s="3"/>
      <c r="N213" s="3"/>
      <c r="O213" s="3"/>
      <c r="P213" s="3"/>
      <c r="Q213" s="3"/>
      <c r="AI213" s="3"/>
    </row>
    <row r="214" spans="13:35" s="2" customFormat="1" ht="13" x14ac:dyDescent="0.15">
      <c r="M214" s="3"/>
      <c r="N214" s="3"/>
      <c r="O214" s="3"/>
      <c r="P214" s="3"/>
      <c r="Q214" s="3"/>
      <c r="AI214" s="3"/>
    </row>
    <row r="215" spans="13:35" s="2" customFormat="1" ht="13" x14ac:dyDescent="0.15">
      <c r="M215" s="3"/>
      <c r="N215" s="3"/>
      <c r="O215" s="3"/>
      <c r="P215" s="3"/>
      <c r="Q215" s="3"/>
      <c r="AI215" s="3"/>
    </row>
    <row r="216" spans="13:35" s="2" customFormat="1" ht="13" x14ac:dyDescent="0.15">
      <c r="M216" s="3"/>
      <c r="N216" s="3"/>
      <c r="O216" s="3"/>
      <c r="P216" s="3"/>
      <c r="Q216" s="3"/>
      <c r="AI216" s="3"/>
    </row>
    <row r="217" spans="13:35" s="2" customFormat="1" ht="13" x14ac:dyDescent="0.15">
      <c r="M217" s="3"/>
      <c r="N217" s="3"/>
      <c r="O217" s="3"/>
      <c r="P217" s="3"/>
      <c r="Q217" s="3"/>
      <c r="AI217" s="3"/>
    </row>
    <row r="218" spans="13:35" s="2" customFormat="1" ht="13" x14ac:dyDescent="0.15">
      <c r="M218" s="3"/>
      <c r="N218" s="3"/>
      <c r="O218" s="3"/>
      <c r="P218" s="3"/>
      <c r="Q218" s="3"/>
      <c r="AI218" s="3"/>
    </row>
    <row r="219" spans="13:35" s="2" customFormat="1" ht="13" x14ac:dyDescent="0.15">
      <c r="M219" s="3"/>
      <c r="N219" s="3"/>
      <c r="O219" s="3"/>
      <c r="P219" s="3"/>
      <c r="Q219" s="3"/>
      <c r="AI219" s="3"/>
    </row>
    <row r="220" spans="13:35" s="2" customFormat="1" ht="13" x14ac:dyDescent="0.15">
      <c r="M220" s="3"/>
      <c r="N220" s="3"/>
      <c r="O220" s="3"/>
      <c r="P220" s="3"/>
      <c r="Q220" s="3"/>
      <c r="AI220" s="3"/>
    </row>
    <row r="221" spans="13:35" s="2" customFormat="1" ht="13" x14ac:dyDescent="0.15">
      <c r="M221" s="3"/>
      <c r="N221" s="3"/>
      <c r="O221" s="3"/>
      <c r="P221" s="3"/>
      <c r="Q221" s="3"/>
      <c r="AI221" s="3"/>
    </row>
    <row r="222" spans="13:35" s="2" customFormat="1" ht="13" x14ac:dyDescent="0.15">
      <c r="M222" s="3"/>
      <c r="N222" s="3"/>
      <c r="O222" s="3"/>
      <c r="P222" s="3"/>
      <c r="Q222" s="3"/>
      <c r="AI222" s="3"/>
    </row>
    <row r="223" spans="13:35" s="2" customFormat="1" ht="13" x14ac:dyDescent="0.15">
      <c r="M223" s="3"/>
      <c r="N223" s="3"/>
      <c r="O223" s="3"/>
      <c r="P223" s="3"/>
      <c r="Q223" s="3"/>
      <c r="AI223" s="3"/>
    </row>
    <row r="224" spans="13:35" s="2" customFormat="1" ht="13" x14ac:dyDescent="0.15">
      <c r="M224" s="3"/>
      <c r="N224" s="3"/>
      <c r="O224" s="3"/>
      <c r="P224" s="3"/>
      <c r="Q224" s="3"/>
      <c r="AI224" s="3"/>
    </row>
    <row r="225" spans="13:35" s="2" customFormat="1" ht="13" x14ac:dyDescent="0.15">
      <c r="M225" s="3"/>
      <c r="N225" s="3"/>
      <c r="O225" s="3"/>
      <c r="P225" s="3"/>
      <c r="Q225" s="3"/>
      <c r="AI225" s="3"/>
    </row>
    <row r="226" spans="13:35" s="2" customFormat="1" ht="13" x14ac:dyDescent="0.15">
      <c r="M226" s="3"/>
      <c r="N226" s="3"/>
      <c r="O226" s="3"/>
      <c r="P226" s="3"/>
      <c r="Q226" s="3"/>
      <c r="AI226" s="3"/>
    </row>
    <row r="227" spans="13:35" s="2" customFormat="1" ht="13" x14ac:dyDescent="0.15">
      <c r="M227" s="3"/>
      <c r="N227" s="3"/>
      <c r="O227" s="3"/>
      <c r="P227" s="3"/>
      <c r="Q227" s="3"/>
      <c r="AI227" s="3"/>
    </row>
    <row r="228" spans="13:35" s="2" customFormat="1" ht="13" x14ac:dyDescent="0.15">
      <c r="M228" s="3"/>
      <c r="N228" s="3"/>
      <c r="O228" s="3"/>
      <c r="P228" s="3"/>
      <c r="Q228" s="3"/>
      <c r="AI228" s="3"/>
    </row>
    <row r="229" spans="13:35" s="2" customFormat="1" ht="13" x14ac:dyDescent="0.15">
      <c r="M229" s="3"/>
      <c r="N229" s="3"/>
      <c r="O229" s="3"/>
      <c r="P229" s="3"/>
      <c r="Q229" s="3"/>
      <c r="AI229" s="3"/>
    </row>
    <row r="230" spans="13:35" s="2" customFormat="1" ht="13" x14ac:dyDescent="0.15">
      <c r="M230" s="3"/>
      <c r="N230" s="3"/>
      <c r="O230" s="3"/>
      <c r="P230" s="3"/>
      <c r="Q230" s="3"/>
      <c r="AI230" s="3"/>
    </row>
    <row r="231" spans="13:35" s="2" customFormat="1" ht="13" x14ac:dyDescent="0.15">
      <c r="M231" s="3"/>
      <c r="N231" s="3"/>
      <c r="O231" s="3"/>
      <c r="P231" s="3"/>
      <c r="Q231" s="3"/>
      <c r="AI231" s="3"/>
    </row>
    <row r="232" spans="13:35" s="2" customFormat="1" ht="13" x14ac:dyDescent="0.15">
      <c r="M232" s="3"/>
      <c r="N232" s="3"/>
      <c r="O232" s="3"/>
      <c r="P232" s="3"/>
      <c r="Q232" s="3"/>
      <c r="AI232" s="3"/>
    </row>
    <row r="233" spans="13:35" s="2" customFormat="1" ht="13" x14ac:dyDescent="0.15">
      <c r="M233" s="3"/>
      <c r="N233" s="3"/>
      <c r="O233" s="3"/>
      <c r="P233" s="3"/>
      <c r="Q233" s="3"/>
      <c r="AI233" s="3"/>
    </row>
    <row r="234" spans="13:35" s="2" customFormat="1" ht="13" x14ac:dyDescent="0.15">
      <c r="M234" s="3"/>
      <c r="N234" s="3"/>
      <c r="O234" s="3"/>
      <c r="P234" s="3"/>
      <c r="Q234" s="3"/>
      <c r="AI234" s="3"/>
    </row>
    <row r="235" spans="13:35" s="2" customFormat="1" ht="13" x14ac:dyDescent="0.15">
      <c r="M235" s="3"/>
      <c r="N235" s="3"/>
      <c r="O235" s="3"/>
      <c r="P235" s="3"/>
      <c r="Q235" s="3"/>
      <c r="AI235" s="3"/>
    </row>
    <row r="236" spans="13:35" s="2" customFormat="1" ht="13" x14ac:dyDescent="0.15">
      <c r="M236" s="3"/>
      <c r="N236" s="3"/>
      <c r="O236" s="3"/>
      <c r="P236" s="3"/>
      <c r="Q236" s="3"/>
      <c r="AI236" s="3"/>
    </row>
    <row r="237" spans="13:35" s="2" customFormat="1" ht="13" x14ac:dyDescent="0.15">
      <c r="M237" s="3"/>
      <c r="N237" s="3"/>
      <c r="O237" s="3"/>
      <c r="P237" s="3"/>
      <c r="Q237" s="3"/>
      <c r="AI237" s="3"/>
    </row>
    <row r="238" spans="13:35" s="2" customFormat="1" ht="13" x14ac:dyDescent="0.15">
      <c r="M238" s="3"/>
      <c r="N238" s="3"/>
      <c r="O238" s="3"/>
      <c r="P238" s="3"/>
      <c r="Q238" s="3"/>
      <c r="AI238" s="3"/>
    </row>
    <row r="239" spans="13:35" s="2" customFormat="1" ht="13" x14ac:dyDescent="0.15">
      <c r="M239" s="3"/>
      <c r="N239" s="3"/>
      <c r="O239" s="3"/>
      <c r="P239" s="3"/>
      <c r="Q239" s="3"/>
      <c r="AI239" s="3"/>
    </row>
    <row r="240" spans="13:35" s="2" customFormat="1" ht="13" x14ac:dyDescent="0.15">
      <c r="M240" s="3"/>
      <c r="N240" s="3"/>
      <c r="O240" s="3"/>
      <c r="P240" s="3"/>
      <c r="Q240" s="3"/>
      <c r="AI240" s="3"/>
    </row>
    <row r="241" spans="13:35" s="2" customFormat="1" ht="13" x14ac:dyDescent="0.15">
      <c r="M241" s="3"/>
      <c r="N241" s="3"/>
      <c r="O241" s="3"/>
      <c r="P241" s="3"/>
      <c r="Q241" s="3"/>
      <c r="AI241" s="3"/>
    </row>
    <row r="242" spans="13:35" s="2" customFormat="1" ht="13" x14ac:dyDescent="0.15">
      <c r="M242" s="3"/>
      <c r="N242" s="3"/>
      <c r="O242" s="3"/>
      <c r="P242" s="3"/>
      <c r="Q242" s="3"/>
      <c r="AI242" s="3"/>
    </row>
    <row r="243" spans="13:35" s="2" customFormat="1" ht="13" x14ac:dyDescent="0.15">
      <c r="M243" s="3"/>
      <c r="N243" s="3"/>
      <c r="O243" s="3"/>
      <c r="P243" s="3"/>
      <c r="Q243" s="3"/>
      <c r="AI243" s="3"/>
    </row>
    <row r="244" spans="13:35" s="2" customFormat="1" ht="13" x14ac:dyDescent="0.15">
      <c r="M244" s="3"/>
      <c r="N244" s="3"/>
      <c r="O244" s="3"/>
      <c r="P244" s="3"/>
      <c r="Q244" s="3"/>
      <c r="AI244" s="3"/>
    </row>
    <row r="245" spans="13:35" s="2" customFormat="1" ht="13" x14ac:dyDescent="0.15">
      <c r="M245" s="3"/>
      <c r="N245" s="3"/>
      <c r="O245" s="3"/>
      <c r="P245" s="3"/>
      <c r="Q245" s="3"/>
      <c r="AI245" s="3"/>
    </row>
    <row r="246" spans="13:35" s="2" customFormat="1" ht="13" x14ac:dyDescent="0.15">
      <c r="M246" s="3"/>
      <c r="N246" s="3"/>
      <c r="O246" s="3"/>
      <c r="P246" s="3"/>
      <c r="Q246" s="3"/>
      <c r="AI246" s="3"/>
    </row>
    <row r="247" spans="13:35" s="2" customFormat="1" ht="13" x14ac:dyDescent="0.15">
      <c r="M247" s="3"/>
      <c r="N247" s="3"/>
      <c r="O247" s="3"/>
      <c r="P247" s="3"/>
      <c r="Q247" s="3"/>
      <c r="AI247" s="3"/>
    </row>
    <row r="248" spans="13:35" s="2" customFormat="1" ht="13" x14ac:dyDescent="0.15">
      <c r="M248" s="3"/>
      <c r="N248" s="3"/>
      <c r="O248" s="3"/>
      <c r="P248" s="3"/>
      <c r="Q248" s="3"/>
      <c r="AI248" s="3"/>
    </row>
    <row r="249" spans="13:35" s="2" customFormat="1" ht="13" x14ac:dyDescent="0.15">
      <c r="M249" s="3"/>
      <c r="N249" s="3"/>
      <c r="O249" s="3"/>
      <c r="P249" s="3"/>
      <c r="Q249" s="3"/>
      <c r="AI249" s="3"/>
    </row>
    <row r="250" spans="13:35" s="2" customFormat="1" ht="13" x14ac:dyDescent="0.15">
      <c r="M250" s="3"/>
      <c r="N250" s="3"/>
      <c r="O250" s="3"/>
      <c r="P250" s="3"/>
      <c r="Q250" s="3"/>
      <c r="AI250" s="3"/>
    </row>
    <row r="251" spans="13:35" s="2" customFormat="1" ht="13" x14ac:dyDescent="0.15">
      <c r="M251" s="3"/>
      <c r="N251" s="3"/>
      <c r="O251" s="3"/>
      <c r="P251" s="3"/>
      <c r="Q251" s="3"/>
      <c r="AI251" s="3"/>
    </row>
    <row r="252" spans="13:35" s="2" customFormat="1" ht="13" x14ac:dyDescent="0.15">
      <c r="M252" s="3"/>
      <c r="N252" s="3"/>
      <c r="O252" s="3"/>
      <c r="P252" s="3"/>
      <c r="Q252" s="3"/>
      <c r="AI252" s="3"/>
    </row>
    <row r="253" spans="13:35" s="2" customFormat="1" ht="13" x14ac:dyDescent="0.15">
      <c r="M253" s="3"/>
      <c r="N253" s="3"/>
      <c r="O253" s="3"/>
      <c r="P253" s="3"/>
      <c r="Q253" s="3"/>
      <c r="AI253" s="3"/>
    </row>
    <row r="254" spans="13:35" s="2" customFormat="1" ht="13" x14ac:dyDescent="0.15">
      <c r="M254" s="3"/>
      <c r="N254" s="3"/>
      <c r="O254" s="3"/>
      <c r="P254" s="3"/>
      <c r="Q254" s="3"/>
      <c r="AI254" s="3"/>
    </row>
    <row r="255" spans="13:35" s="2" customFormat="1" ht="13" x14ac:dyDescent="0.15">
      <c r="M255" s="3"/>
      <c r="N255" s="3"/>
      <c r="O255" s="3"/>
      <c r="P255" s="3"/>
      <c r="Q255" s="3"/>
      <c r="AI255" s="3"/>
    </row>
    <row r="256" spans="13:35" s="2" customFormat="1" ht="13" x14ac:dyDescent="0.15">
      <c r="M256" s="3"/>
      <c r="N256" s="3"/>
      <c r="O256" s="3"/>
      <c r="P256" s="3"/>
      <c r="Q256" s="3"/>
      <c r="AI256" s="3"/>
    </row>
    <row r="257" spans="3:35" s="2" customFormat="1" ht="13" x14ac:dyDescent="0.15">
      <c r="M257" s="3"/>
      <c r="N257" s="3"/>
      <c r="O257" s="3"/>
      <c r="P257" s="3"/>
      <c r="Q257" s="3"/>
      <c r="AI257" s="3"/>
    </row>
    <row r="258" spans="3:35" s="2" customFormat="1" ht="13" x14ac:dyDescent="0.15">
      <c r="M258" s="3"/>
      <c r="N258" s="3"/>
      <c r="O258" s="3"/>
      <c r="P258" s="3"/>
      <c r="Q258" s="3"/>
      <c r="AI258" s="3"/>
    </row>
    <row r="259" spans="3:35" s="2" customFormat="1" ht="13" x14ac:dyDescent="0.15">
      <c r="M259" s="3"/>
      <c r="N259" s="3"/>
      <c r="O259" s="3"/>
      <c r="P259" s="3"/>
      <c r="Q259" s="3"/>
      <c r="AI259" s="3"/>
    </row>
    <row r="260" spans="3:35" s="2" customFormat="1" ht="13" x14ac:dyDescent="0.15">
      <c r="M260" s="3"/>
      <c r="N260" s="3"/>
      <c r="O260" s="3"/>
      <c r="P260" s="3"/>
      <c r="Q260" s="3"/>
      <c r="AI260" s="3"/>
    </row>
    <row r="261" spans="3:35" s="2" customFormat="1" ht="13" x14ac:dyDescent="0.15">
      <c r="M261" s="3"/>
      <c r="N261" s="3"/>
      <c r="O261" s="3"/>
      <c r="P261" s="3"/>
      <c r="Q261" s="3"/>
      <c r="AI261" s="3"/>
    </row>
    <row r="262" spans="3:35" s="2" customFormat="1" ht="13" x14ac:dyDescent="0.15">
      <c r="M262" s="3"/>
      <c r="N262" s="3"/>
      <c r="O262" s="3"/>
      <c r="P262" s="3"/>
      <c r="Q262" s="3"/>
      <c r="AI262" s="3"/>
    </row>
    <row r="263" spans="3:35" s="2" customFormat="1" ht="13" x14ac:dyDescent="0.15">
      <c r="M263" s="3"/>
      <c r="N263" s="3"/>
      <c r="O263" s="3"/>
      <c r="P263" s="3"/>
      <c r="Q263" s="3"/>
      <c r="AI263" s="3"/>
    </row>
    <row r="264" spans="3:35" s="2" customFormat="1" ht="13" x14ac:dyDescent="0.15">
      <c r="M264" s="3"/>
      <c r="N264" s="3"/>
      <c r="O264" s="3"/>
      <c r="P264" s="3"/>
      <c r="Q264" s="3"/>
      <c r="AI264" s="3"/>
    </row>
    <row r="265" spans="3:35" s="2" customFormat="1" ht="13" x14ac:dyDescent="0.15">
      <c r="M265" s="3"/>
      <c r="N265" s="3"/>
      <c r="O265" s="3"/>
      <c r="P265" s="3"/>
      <c r="Q265" s="3"/>
      <c r="AI265" s="3"/>
    </row>
    <row r="266" spans="3:35" s="2" customFormat="1" ht="13" x14ac:dyDescent="0.15">
      <c r="M266" s="3"/>
      <c r="N266" s="3"/>
      <c r="O266" s="3"/>
      <c r="P266" s="3"/>
      <c r="Q266" s="3"/>
      <c r="AI266" s="3"/>
    </row>
    <row r="267" spans="3:35" s="2" customFormat="1" ht="13" x14ac:dyDescent="0.15">
      <c r="M267" s="3"/>
      <c r="N267" s="3"/>
      <c r="O267" s="3"/>
      <c r="P267" s="3"/>
      <c r="Q267" s="3"/>
      <c r="AI267" s="3"/>
    </row>
    <row r="268" spans="3:35" s="2" customFormat="1" ht="13" x14ac:dyDescent="0.15">
      <c r="M268" s="3"/>
      <c r="N268" s="3"/>
      <c r="O268" s="3"/>
      <c r="P268" s="3"/>
      <c r="Q268" s="3"/>
      <c r="AI268" s="3"/>
    </row>
    <row r="269" spans="3:35" s="2" customFormat="1" ht="13" x14ac:dyDescent="0.15">
      <c r="M269" s="3"/>
      <c r="N269" s="3"/>
      <c r="O269" s="3"/>
      <c r="P269" s="3"/>
      <c r="Q269" s="3"/>
      <c r="AI269" s="3"/>
    </row>
    <row r="270" spans="3:35" s="2" customFormat="1" ht="13" x14ac:dyDescent="0.15">
      <c r="M270" s="3"/>
      <c r="N270" s="3"/>
      <c r="O270" s="3"/>
      <c r="P270" s="3"/>
      <c r="Q270" s="3"/>
      <c r="AI270" s="3"/>
    </row>
    <row r="271" spans="3:35" s="2" customFormat="1" ht="13" x14ac:dyDescent="0.15">
      <c r="M271" s="3"/>
      <c r="N271" s="3"/>
      <c r="O271" s="3"/>
      <c r="P271" s="3"/>
      <c r="Q271" s="3"/>
      <c r="AI271" s="3"/>
    </row>
    <row r="272" spans="3:35" x14ac:dyDescent="0.1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3"/>
    </row>
    <row r="273" spans="3:13" x14ac:dyDescent="0.1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3"/>
    </row>
    <row r="274" spans="3:13" x14ac:dyDescent="0.15">
      <c r="F274" s="2"/>
    </row>
  </sheetData>
  <mergeCells count="477">
    <mergeCell ref="AM99:AN99"/>
    <mergeCell ref="AO99:AX99"/>
    <mergeCell ref="AM100:AN100"/>
    <mergeCell ref="AO100:AX100"/>
    <mergeCell ref="AM101:AN101"/>
    <mergeCell ref="AO101:AX101"/>
    <mergeCell ref="AM102:AN102"/>
    <mergeCell ref="AO102:AX102"/>
    <mergeCell ref="AM103:AN103"/>
    <mergeCell ref="AO103:AX103"/>
    <mergeCell ref="AM94:AN94"/>
    <mergeCell ref="AO94:AX94"/>
    <mergeCell ref="AM95:AN95"/>
    <mergeCell ref="AO95:AX95"/>
    <mergeCell ref="AM96:AN96"/>
    <mergeCell ref="AO96:AX96"/>
    <mergeCell ref="AM97:AN97"/>
    <mergeCell ref="AO97:AX97"/>
    <mergeCell ref="AM98:AN98"/>
    <mergeCell ref="AO98:AX98"/>
    <mergeCell ref="U99:AD99"/>
    <mergeCell ref="U100:AD100"/>
    <mergeCell ref="U101:AD101"/>
    <mergeCell ref="U105:AD105"/>
    <mergeCell ref="A40:B40"/>
    <mergeCell ref="C40:L40"/>
    <mergeCell ref="S40:T40"/>
    <mergeCell ref="U40:AD40"/>
    <mergeCell ref="A41:B41"/>
    <mergeCell ref="C41:L41"/>
    <mergeCell ref="S41:T41"/>
    <mergeCell ref="U41:AD41"/>
    <mergeCell ref="A47:P47"/>
    <mergeCell ref="S97:T97"/>
    <mergeCell ref="S98:T98"/>
    <mergeCell ref="R34:R47"/>
    <mergeCell ref="A39:B39"/>
    <mergeCell ref="C39:L39"/>
    <mergeCell ref="S99:T99"/>
    <mergeCell ref="S100:T100"/>
    <mergeCell ref="S101:T101"/>
    <mergeCell ref="A99:B99"/>
    <mergeCell ref="A100:B100"/>
    <mergeCell ref="A101:B101"/>
    <mergeCell ref="A146:B146"/>
    <mergeCell ref="A147:B147"/>
    <mergeCell ref="A154:B154"/>
    <mergeCell ref="A155:B155"/>
    <mergeCell ref="A156:B156"/>
    <mergeCell ref="A143:B143"/>
    <mergeCell ref="A144:B144"/>
    <mergeCell ref="S29:AI29"/>
    <mergeCell ref="S30:T30"/>
    <mergeCell ref="U30:AD30"/>
    <mergeCell ref="S31:T31"/>
    <mergeCell ref="U31:AD31"/>
    <mergeCell ref="S32:T32"/>
    <mergeCell ref="U32:AD32"/>
    <mergeCell ref="U97:AD97"/>
    <mergeCell ref="U98:AD98"/>
    <mergeCell ref="S34:AI34"/>
    <mergeCell ref="S39:T39"/>
    <mergeCell ref="U39:AD39"/>
    <mergeCell ref="S65:AE65"/>
    <mergeCell ref="U96:AD96"/>
    <mergeCell ref="S82:T82"/>
    <mergeCell ref="U82:AD82"/>
    <mergeCell ref="S83:T83"/>
    <mergeCell ref="U102:AD102"/>
    <mergeCell ref="U103:AD103"/>
    <mergeCell ref="U104:AD104"/>
    <mergeCell ref="S102:T102"/>
    <mergeCell ref="S103:T103"/>
    <mergeCell ref="S104:T104"/>
    <mergeCell ref="C25:L25"/>
    <mergeCell ref="A77:AI77"/>
    <mergeCell ref="A78:Q78"/>
    <mergeCell ref="A62:B62"/>
    <mergeCell ref="A64:B64"/>
    <mergeCell ref="C64:L64"/>
    <mergeCell ref="S64:T64"/>
    <mergeCell ref="U64:AD64"/>
    <mergeCell ref="A65:M65"/>
    <mergeCell ref="S62:T62"/>
    <mergeCell ref="U62:AD62"/>
    <mergeCell ref="U72:AD72"/>
    <mergeCell ref="U73:AD73"/>
    <mergeCell ref="U76:AD76"/>
    <mergeCell ref="C72:L72"/>
    <mergeCell ref="U70:AD70"/>
    <mergeCell ref="U83:AD83"/>
    <mergeCell ref="S84:T84"/>
    <mergeCell ref="S49:T49"/>
    <mergeCell ref="U49:AD49"/>
    <mergeCell ref="S50:T50"/>
    <mergeCell ref="U50:AD50"/>
    <mergeCell ref="S51:T51"/>
    <mergeCell ref="U51:AD51"/>
    <mergeCell ref="S52:T52"/>
    <mergeCell ref="U52:AD52"/>
    <mergeCell ref="A50:B50"/>
    <mergeCell ref="C50:L50"/>
    <mergeCell ref="A51:B51"/>
    <mergeCell ref="C51:L51"/>
    <mergeCell ref="A52:B52"/>
    <mergeCell ref="C52:L52"/>
    <mergeCell ref="S35:T35"/>
    <mergeCell ref="U35:AD35"/>
    <mergeCell ref="S42:T42"/>
    <mergeCell ref="U42:AD42"/>
    <mergeCell ref="A33:AI33"/>
    <mergeCell ref="A34:Q34"/>
    <mergeCell ref="A36:B36"/>
    <mergeCell ref="A44:B44"/>
    <mergeCell ref="C44:L44"/>
    <mergeCell ref="S44:T44"/>
    <mergeCell ref="U44:AD44"/>
    <mergeCell ref="C35:L35"/>
    <mergeCell ref="S46:AE46"/>
    <mergeCell ref="S38:T38"/>
    <mergeCell ref="U38:AD38"/>
    <mergeCell ref="C43:L43"/>
    <mergeCell ref="A45:M45"/>
    <mergeCell ref="S45:AE45"/>
    <mergeCell ref="S43:T43"/>
    <mergeCell ref="U43:AD43"/>
    <mergeCell ref="C62:L62"/>
    <mergeCell ref="S60:T60"/>
    <mergeCell ref="U60:AD60"/>
    <mergeCell ref="S61:T61"/>
    <mergeCell ref="U61:AD61"/>
    <mergeCell ref="A60:B60"/>
    <mergeCell ref="A61:B61"/>
    <mergeCell ref="C60:L60"/>
    <mergeCell ref="C61:L61"/>
    <mergeCell ref="S47:AH47"/>
    <mergeCell ref="S53:T53"/>
    <mergeCell ref="U53:AD53"/>
    <mergeCell ref="A54:AI54"/>
    <mergeCell ref="A55:Q55"/>
    <mergeCell ref="S59:T59"/>
    <mergeCell ref="S48:AI48"/>
    <mergeCell ref="A19:B19"/>
    <mergeCell ref="C19:L19"/>
    <mergeCell ref="S19:T19"/>
    <mergeCell ref="U19:AD19"/>
    <mergeCell ref="A16:B16"/>
    <mergeCell ref="C16:L16"/>
    <mergeCell ref="S16:T16"/>
    <mergeCell ref="U16:AD16"/>
    <mergeCell ref="A17:B17"/>
    <mergeCell ref="C17:L17"/>
    <mergeCell ref="S17:T17"/>
    <mergeCell ref="U17:AD17"/>
    <mergeCell ref="S18:T18"/>
    <mergeCell ref="U18:AD18"/>
    <mergeCell ref="A22:B22"/>
    <mergeCell ref="S22:T22"/>
    <mergeCell ref="U22:AD22"/>
    <mergeCell ref="C22:L22"/>
    <mergeCell ref="A14:B14"/>
    <mergeCell ref="C14:L14"/>
    <mergeCell ref="S14:T14"/>
    <mergeCell ref="U14:AD14"/>
    <mergeCell ref="A15:B15"/>
    <mergeCell ref="C15:L15"/>
    <mergeCell ref="S15:T15"/>
    <mergeCell ref="U15:AD15"/>
    <mergeCell ref="R12:R28"/>
    <mergeCell ref="A26:M26"/>
    <mergeCell ref="S26:AE26"/>
    <mergeCell ref="A20:B20"/>
    <mergeCell ref="C20:L20"/>
    <mergeCell ref="S21:T21"/>
    <mergeCell ref="A28:P28"/>
    <mergeCell ref="S28:AH28"/>
    <mergeCell ref="S20:T20"/>
    <mergeCell ref="U20:AD20"/>
    <mergeCell ref="A18:B18"/>
    <mergeCell ref="C18:L18"/>
    <mergeCell ref="A9:F9"/>
    <mergeCell ref="G9:AI9"/>
    <mergeCell ref="A12:Q12"/>
    <mergeCell ref="S12:AI12"/>
    <mergeCell ref="A7:F7"/>
    <mergeCell ref="A6:F6"/>
    <mergeCell ref="G6:AI6"/>
    <mergeCell ref="G7:AI7"/>
    <mergeCell ref="A13:B13"/>
    <mergeCell ref="C13:L13"/>
    <mergeCell ref="S13:T13"/>
    <mergeCell ref="U13:AD13"/>
    <mergeCell ref="A8:F8"/>
    <mergeCell ref="G8:AI8"/>
    <mergeCell ref="A11:AI11"/>
    <mergeCell ref="A1:F4"/>
    <mergeCell ref="AH1:AI1"/>
    <mergeCell ref="AH2:AI2"/>
    <mergeCell ref="AH3:AI3"/>
    <mergeCell ref="AH4:AI4"/>
    <mergeCell ref="AE1:AG1"/>
    <mergeCell ref="AE2:AG2"/>
    <mergeCell ref="AE3:AG3"/>
    <mergeCell ref="AE4:AG4"/>
    <mergeCell ref="G1:AD4"/>
    <mergeCell ref="A21:B21"/>
    <mergeCell ref="C21:L21"/>
    <mergeCell ref="U21:AD21"/>
    <mergeCell ref="A25:B25"/>
    <mergeCell ref="U25:AD25"/>
    <mergeCell ref="S25:T25"/>
    <mergeCell ref="A27:M27"/>
    <mergeCell ref="S27:AE27"/>
    <mergeCell ref="A92:P92"/>
    <mergeCell ref="S92:AH92"/>
    <mergeCell ref="C36:L36"/>
    <mergeCell ref="S36:T36"/>
    <mergeCell ref="U36:AD36"/>
    <mergeCell ref="A37:B37"/>
    <mergeCell ref="C37:L37"/>
    <mergeCell ref="S37:T37"/>
    <mergeCell ref="U37:AD37"/>
    <mergeCell ref="C57:L57"/>
    <mergeCell ref="S57:T57"/>
    <mergeCell ref="U57:AD57"/>
    <mergeCell ref="A56:B56"/>
    <mergeCell ref="C56:L56"/>
    <mergeCell ref="S56:T56"/>
    <mergeCell ref="U56:AD56"/>
    <mergeCell ref="A171:B171"/>
    <mergeCell ref="S67:AH67"/>
    <mergeCell ref="A85:B85"/>
    <mergeCell ref="C85:L85"/>
    <mergeCell ref="S85:T85"/>
    <mergeCell ref="U85:AD85"/>
    <mergeCell ref="A81:B81"/>
    <mergeCell ref="C81:L81"/>
    <mergeCell ref="S69:T69"/>
    <mergeCell ref="U69:AD69"/>
    <mergeCell ref="S70:T70"/>
    <mergeCell ref="S81:T81"/>
    <mergeCell ref="U81:AD81"/>
    <mergeCell ref="R78:R92"/>
    <mergeCell ref="S78:AI78"/>
    <mergeCell ref="A82:B82"/>
    <mergeCell ref="A74:B74"/>
    <mergeCell ref="A75:B75"/>
    <mergeCell ref="S71:T71"/>
    <mergeCell ref="U71:AD71"/>
    <mergeCell ref="S68:AI68"/>
    <mergeCell ref="S72:T72"/>
    <mergeCell ref="S73:T73"/>
    <mergeCell ref="S76:T76"/>
    <mergeCell ref="A165:B165"/>
    <mergeCell ref="A166:B166"/>
    <mergeCell ref="A167:B167"/>
    <mergeCell ref="C165:L165"/>
    <mergeCell ref="C166:L166"/>
    <mergeCell ref="C167:L167"/>
    <mergeCell ref="C168:L168"/>
    <mergeCell ref="C169:L169"/>
    <mergeCell ref="C170:L170"/>
    <mergeCell ref="S79:T79"/>
    <mergeCell ref="U79:AD79"/>
    <mergeCell ref="A66:M66"/>
    <mergeCell ref="U74:AD74"/>
    <mergeCell ref="U75:AD75"/>
    <mergeCell ref="A69:B69"/>
    <mergeCell ref="C69:L69"/>
    <mergeCell ref="C59:L59"/>
    <mergeCell ref="C94:L94"/>
    <mergeCell ref="A76:B76"/>
    <mergeCell ref="A80:B80"/>
    <mergeCell ref="C80:L80"/>
    <mergeCell ref="S80:T80"/>
    <mergeCell ref="U80:AD80"/>
    <mergeCell ref="S66:AE66"/>
    <mergeCell ref="S87:T87"/>
    <mergeCell ref="U86:AD86"/>
    <mergeCell ref="S89:T89"/>
    <mergeCell ref="U89:AD89"/>
    <mergeCell ref="U84:AD84"/>
    <mergeCell ref="R55:R67"/>
    <mergeCell ref="S55:AI55"/>
    <mergeCell ref="A63:B63"/>
    <mergeCell ref="C63:L63"/>
    <mergeCell ref="S63:T63"/>
    <mergeCell ref="U63:AD63"/>
    <mergeCell ref="A68:Q68"/>
    <mergeCell ref="U59:AD59"/>
    <mergeCell ref="S58:T58"/>
    <mergeCell ref="U58:AD58"/>
    <mergeCell ref="A57:B57"/>
    <mergeCell ref="A29:Q29"/>
    <mergeCell ref="A30:B30"/>
    <mergeCell ref="C30:L30"/>
    <mergeCell ref="A31:B31"/>
    <mergeCell ref="C31:L31"/>
    <mergeCell ref="A32:B32"/>
    <mergeCell ref="C32:L32"/>
    <mergeCell ref="A48:Q48"/>
    <mergeCell ref="A49:B49"/>
    <mergeCell ref="C49:L49"/>
    <mergeCell ref="A42:B42"/>
    <mergeCell ref="C42:L42"/>
    <mergeCell ref="A43:B43"/>
    <mergeCell ref="A38:B38"/>
    <mergeCell ref="C38:L38"/>
    <mergeCell ref="A46:M46"/>
    <mergeCell ref="A35:B35"/>
    <mergeCell ref="A53:B53"/>
    <mergeCell ref="C53:L53"/>
    <mergeCell ref="A58:B58"/>
    <mergeCell ref="C58:L58"/>
    <mergeCell ref="A118:Q118"/>
    <mergeCell ref="C74:L74"/>
    <mergeCell ref="C75:L75"/>
    <mergeCell ref="A102:B102"/>
    <mergeCell ref="A103:B103"/>
    <mergeCell ref="A104:B104"/>
    <mergeCell ref="C102:L102"/>
    <mergeCell ref="C83:L83"/>
    <mergeCell ref="C89:L89"/>
    <mergeCell ref="A86:B86"/>
    <mergeCell ref="C103:L103"/>
    <mergeCell ref="C104:L104"/>
    <mergeCell ref="C100:L100"/>
    <mergeCell ref="C101:L101"/>
    <mergeCell ref="A94:B94"/>
    <mergeCell ref="A79:B79"/>
    <mergeCell ref="C79:L79"/>
    <mergeCell ref="C97:L97"/>
    <mergeCell ref="C98:L98"/>
    <mergeCell ref="S74:T74"/>
    <mergeCell ref="S75:T75"/>
    <mergeCell ref="S105:T105"/>
    <mergeCell ref="C117:M117"/>
    <mergeCell ref="A112:P112"/>
    <mergeCell ref="A113:P113"/>
    <mergeCell ref="A114:P114"/>
    <mergeCell ref="A111:P111"/>
    <mergeCell ref="A117:B117"/>
    <mergeCell ref="A116:Q116"/>
    <mergeCell ref="R117:S117"/>
    <mergeCell ref="A93:Q93"/>
    <mergeCell ref="S93:AI93"/>
    <mergeCell ref="S94:T94"/>
    <mergeCell ref="U94:AD94"/>
    <mergeCell ref="A95:B95"/>
    <mergeCell ref="C95:L95"/>
    <mergeCell ref="C82:L82"/>
    <mergeCell ref="C96:L96"/>
    <mergeCell ref="C76:L76"/>
    <mergeCell ref="C105:L105"/>
    <mergeCell ref="A98:B98"/>
    <mergeCell ref="A105:B105"/>
    <mergeCell ref="A83:B83"/>
    <mergeCell ref="C124:L124"/>
    <mergeCell ref="C125:L125"/>
    <mergeCell ref="A124:B124"/>
    <mergeCell ref="A125:B125"/>
    <mergeCell ref="C126:L126"/>
    <mergeCell ref="A131:B131"/>
    <mergeCell ref="A70:B70"/>
    <mergeCell ref="C70:L70"/>
    <mergeCell ref="A71:B71"/>
    <mergeCell ref="C71:L71"/>
    <mergeCell ref="A72:B72"/>
    <mergeCell ref="A73:B73"/>
    <mergeCell ref="C73:L73"/>
    <mergeCell ref="A96:B96"/>
    <mergeCell ref="C99:L99"/>
    <mergeCell ref="A87:B87"/>
    <mergeCell ref="C87:L87"/>
    <mergeCell ref="A91:M91"/>
    <mergeCell ref="C88:L88"/>
    <mergeCell ref="A88:B88"/>
    <mergeCell ref="A89:B89"/>
    <mergeCell ref="A90:M90"/>
    <mergeCell ref="A97:B97"/>
    <mergeCell ref="C86:L86"/>
    <mergeCell ref="A174:M174"/>
    <mergeCell ref="A119:B119"/>
    <mergeCell ref="C119:L119"/>
    <mergeCell ref="A120:B120"/>
    <mergeCell ref="C120:L120"/>
    <mergeCell ref="A121:B121"/>
    <mergeCell ref="C121:L121"/>
    <mergeCell ref="A151:Q151"/>
    <mergeCell ref="A161:Q161"/>
    <mergeCell ref="A136:B136"/>
    <mergeCell ref="A137:B137"/>
    <mergeCell ref="A138:B138"/>
    <mergeCell ref="A139:B139"/>
    <mergeCell ref="C136:L136"/>
    <mergeCell ref="C137:L137"/>
    <mergeCell ref="C138:L138"/>
    <mergeCell ref="C139:L139"/>
    <mergeCell ref="A134:Q134"/>
    <mergeCell ref="A127:Q127"/>
    <mergeCell ref="C153:L153"/>
    <mergeCell ref="A163:B163"/>
    <mergeCell ref="A132:B132"/>
    <mergeCell ref="C129:L129"/>
    <mergeCell ref="C130:L130"/>
    <mergeCell ref="A172:B172"/>
    <mergeCell ref="C159:L159"/>
    <mergeCell ref="C160:L160"/>
    <mergeCell ref="C171:L171"/>
    <mergeCell ref="C172:L172"/>
    <mergeCell ref="C133:L133"/>
    <mergeCell ref="A140:B140"/>
    <mergeCell ref="C140:L140"/>
    <mergeCell ref="A141:B141"/>
    <mergeCell ref="C141:L141"/>
    <mergeCell ref="A148:B148"/>
    <mergeCell ref="C148:L148"/>
    <mergeCell ref="C163:L163"/>
    <mergeCell ref="A133:B133"/>
    <mergeCell ref="C135:L135"/>
    <mergeCell ref="A149:B149"/>
    <mergeCell ref="C149:L149"/>
    <mergeCell ref="C143:L143"/>
    <mergeCell ref="A150:B150"/>
    <mergeCell ref="A168:B168"/>
    <mergeCell ref="A169:B169"/>
    <mergeCell ref="A170:B170"/>
    <mergeCell ref="A162:B162"/>
    <mergeCell ref="A164:B164"/>
    <mergeCell ref="C164:L164"/>
    <mergeCell ref="C144:L144"/>
    <mergeCell ref="C152:L152"/>
    <mergeCell ref="A126:B126"/>
    <mergeCell ref="A129:B129"/>
    <mergeCell ref="A130:B130"/>
    <mergeCell ref="C162:L162"/>
    <mergeCell ref="A128:B128"/>
    <mergeCell ref="A135:B135"/>
    <mergeCell ref="C158:L158"/>
    <mergeCell ref="C157:L157"/>
    <mergeCell ref="C156:L156"/>
    <mergeCell ref="C155:L155"/>
    <mergeCell ref="C154:L154"/>
    <mergeCell ref="C147:L147"/>
    <mergeCell ref="C146:L146"/>
    <mergeCell ref="C145:L145"/>
    <mergeCell ref="A142:Q142"/>
    <mergeCell ref="C131:L131"/>
    <mergeCell ref="A152:B152"/>
    <mergeCell ref="A153:B153"/>
    <mergeCell ref="A157:B157"/>
    <mergeCell ref="A158:B158"/>
    <mergeCell ref="A145:B145"/>
    <mergeCell ref="U23:AD23"/>
    <mergeCell ref="U24:AD24"/>
    <mergeCell ref="A23:B23"/>
    <mergeCell ref="A24:B24"/>
    <mergeCell ref="C150:L150"/>
    <mergeCell ref="A159:B159"/>
    <mergeCell ref="A160:B160"/>
    <mergeCell ref="C128:L128"/>
    <mergeCell ref="C132:L132"/>
    <mergeCell ref="A59:B59"/>
    <mergeCell ref="A84:B84"/>
    <mergeCell ref="C84:L84"/>
    <mergeCell ref="A67:P67"/>
    <mergeCell ref="S88:T88"/>
    <mergeCell ref="U88:AD88"/>
    <mergeCell ref="S86:T86"/>
    <mergeCell ref="U87:AD87"/>
    <mergeCell ref="S90:AE90"/>
    <mergeCell ref="S91:AE91"/>
    <mergeCell ref="S95:T95"/>
    <mergeCell ref="U95:AD95"/>
    <mergeCell ref="S96:T96"/>
    <mergeCell ref="R118:S118"/>
    <mergeCell ref="A123:Q123"/>
  </mergeCells>
  <printOptions horizontalCentered="1"/>
  <pageMargins left="0.47244094488188981" right="0.31496062992125984" top="0.18055555555555555" bottom="0.47244094488188981" header="0.31496062992125984" footer="0.31496062992125984"/>
  <pageSetup paperSize="9" scale="47" fitToHeight="0" orientation="landscape" r:id="rId1"/>
  <headerFooter>
    <oddFooter>&amp;L&amp;8(Form No: FRM-0010, Revizyon Tarihi: -, Revizyon No: 0)&amp;R&amp;8&amp;K002060Sayfa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AK97"/>
  <sheetViews>
    <sheetView topLeftCell="L46" zoomScale="90" zoomScaleNormal="90" workbookViewId="0">
      <selection activeCell="AK17" sqref="AK17"/>
    </sheetView>
  </sheetViews>
  <sheetFormatPr baseColWidth="10" defaultColWidth="8.83203125" defaultRowHeight="15" x14ac:dyDescent="0.2"/>
  <sheetData>
    <row r="1" spans="3:37" x14ac:dyDescent="0.2">
      <c r="C1" s="107" t="s">
        <v>15</v>
      </c>
      <c r="D1" s="107"/>
      <c r="E1" s="107"/>
      <c r="F1" s="107"/>
      <c r="G1" s="107"/>
      <c r="H1" s="107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</row>
    <row r="2" spans="3:37" x14ac:dyDescent="0.2">
      <c r="C2" s="107" t="s">
        <v>7</v>
      </c>
      <c r="D2" s="107"/>
      <c r="E2" s="107"/>
      <c r="F2" s="107"/>
      <c r="G2" s="107"/>
      <c r="H2" s="107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</row>
    <row r="3" spans="3:37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  <c r="P3" s="3"/>
      <c r="Q3" s="3"/>
      <c r="R3" s="3"/>
      <c r="S3" s="3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3"/>
    </row>
    <row r="4" spans="3:37" x14ac:dyDescent="0.2">
      <c r="C4" s="108" t="s">
        <v>16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10"/>
    </row>
    <row r="5" spans="3:37" x14ac:dyDescent="0.2">
      <c r="C5" s="90" t="s">
        <v>10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4"/>
      <c r="U5" s="90" t="s">
        <v>11</v>
      </c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</row>
    <row r="6" spans="3:37" x14ac:dyDescent="0.2">
      <c r="C6" s="90" t="s">
        <v>0</v>
      </c>
      <c r="D6" s="90"/>
      <c r="E6" s="91" t="s">
        <v>1</v>
      </c>
      <c r="F6" s="91"/>
      <c r="G6" s="91"/>
      <c r="H6" s="91"/>
      <c r="I6" s="91"/>
      <c r="J6" s="91"/>
      <c r="K6" s="91"/>
      <c r="L6" s="91"/>
      <c r="M6" s="91"/>
      <c r="N6" s="91"/>
      <c r="O6" s="23" t="s">
        <v>2</v>
      </c>
      <c r="P6" s="23" t="s">
        <v>3</v>
      </c>
      <c r="Q6" s="23" t="s">
        <v>4</v>
      </c>
      <c r="R6" s="23" t="s">
        <v>5</v>
      </c>
      <c r="S6" s="23" t="s">
        <v>6</v>
      </c>
      <c r="T6" s="95"/>
      <c r="U6" s="90" t="s">
        <v>0</v>
      </c>
      <c r="V6" s="90"/>
      <c r="W6" s="91" t="s">
        <v>1</v>
      </c>
      <c r="X6" s="91"/>
      <c r="Y6" s="91"/>
      <c r="Z6" s="91"/>
      <c r="AA6" s="91"/>
      <c r="AB6" s="91"/>
      <c r="AC6" s="91"/>
      <c r="AD6" s="91"/>
      <c r="AE6" s="91"/>
      <c r="AF6" s="91"/>
      <c r="AG6" s="23" t="s">
        <v>2</v>
      </c>
      <c r="AH6" s="23" t="s">
        <v>3</v>
      </c>
      <c r="AI6" s="23" t="s">
        <v>4</v>
      </c>
      <c r="AJ6" s="23" t="s">
        <v>5</v>
      </c>
      <c r="AK6" s="23" t="s">
        <v>6</v>
      </c>
    </row>
    <row r="7" spans="3:37" x14ac:dyDescent="0.2">
      <c r="C7" s="63" t="s">
        <v>137</v>
      </c>
      <c r="D7" s="63"/>
      <c r="E7" s="64" t="s">
        <v>44</v>
      </c>
      <c r="F7" s="64"/>
      <c r="G7" s="64"/>
      <c r="H7" s="64"/>
      <c r="I7" s="64"/>
      <c r="J7" s="64"/>
      <c r="K7" s="64"/>
      <c r="L7" s="64"/>
      <c r="M7" s="64"/>
      <c r="N7" s="64"/>
      <c r="O7" s="24" t="s">
        <v>17</v>
      </c>
      <c r="P7" s="10">
        <v>2</v>
      </c>
      <c r="Q7" s="10">
        <v>0</v>
      </c>
      <c r="R7" s="10">
        <v>2</v>
      </c>
      <c r="S7" s="25">
        <v>3</v>
      </c>
      <c r="T7" s="95"/>
      <c r="U7" s="63" t="s">
        <v>170</v>
      </c>
      <c r="V7" s="63"/>
      <c r="W7" s="64" t="s">
        <v>61</v>
      </c>
      <c r="X7" s="64"/>
      <c r="Y7" s="64"/>
      <c r="Z7" s="64"/>
      <c r="AA7" s="64"/>
      <c r="AB7" s="64"/>
      <c r="AC7" s="64"/>
      <c r="AD7" s="64"/>
      <c r="AE7" s="64"/>
      <c r="AF7" s="64"/>
      <c r="AG7" s="24" t="s">
        <v>17</v>
      </c>
      <c r="AH7" s="10">
        <v>2</v>
      </c>
      <c r="AI7" s="10">
        <v>0</v>
      </c>
      <c r="AJ7" s="10">
        <v>2</v>
      </c>
      <c r="AK7" s="25">
        <v>2</v>
      </c>
    </row>
    <row r="8" spans="3:37" x14ac:dyDescent="0.2">
      <c r="C8" s="63" t="s">
        <v>138</v>
      </c>
      <c r="D8" s="63"/>
      <c r="E8" s="64" t="s">
        <v>147</v>
      </c>
      <c r="F8" s="64"/>
      <c r="G8" s="64"/>
      <c r="H8" s="64"/>
      <c r="I8" s="64"/>
      <c r="J8" s="64"/>
      <c r="K8" s="64"/>
      <c r="L8" s="64"/>
      <c r="M8" s="64"/>
      <c r="N8" s="64"/>
      <c r="O8" s="24" t="s">
        <v>17</v>
      </c>
      <c r="P8" s="10">
        <v>2</v>
      </c>
      <c r="Q8" s="10">
        <v>2</v>
      </c>
      <c r="R8" s="10">
        <v>3</v>
      </c>
      <c r="S8" s="25">
        <v>5</v>
      </c>
      <c r="T8" s="95"/>
      <c r="U8" s="63" t="s">
        <v>171</v>
      </c>
      <c r="V8" s="63"/>
      <c r="W8" s="64" t="s">
        <v>60</v>
      </c>
      <c r="X8" s="64"/>
      <c r="Y8" s="64"/>
      <c r="Z8" s="64"/>
      <c r="AA8" s="64"/>
      <c r="AB8" s="64"/>
      <c r="AC8" s="64"/>
      <c r="AD8" s="64"/>
      <c r="AE8" s="64"/>
      <c r="AF8" s="64"/>
      <c r="AG8" s="24" t="s">
        <v>17</v>
      </c>
      <c r="AH8" s="10">
        <v>2</v>
      </c>
      <c r="AI8" s="10">
        <v>0</v>
      </c>
      <c r="AJ8" s="10">
        <v>2</v>
      </c>
      <c r="AK8" s="25">
        <v>2</v>
      </c>
    </row>
    <row r="9" spans="3:37" x14ac:dyDescent="0.2">
      <c r="C9" s="63" t="s">
        <v>151</v>
      </c>
      <c r="D9" s="63"/>
      <c r="E9" s="64" t="s">
        <v>48</v>
      </c>
      <c r="F9" s="64"/>
      <c r="G9" s="64"/>
      <c r="H9" s="64"/>
      <c r="I9" s="64"/>
      <c r="J9" s="64"/>
      <c r="K9" s="64"/>
      <c r="L9" s="64"/>
      <c r="M9" s="64"/>
      <c r="N9" s="64"/>
      <c r="O9" s="24" t="s">
        <v>17</v>
      </c>
      <c r="P9" s="10">
        <v>2</v>
      </c>
      <c r="Q9" s="10">
        <v>0</v>
      </c>
      <c r="R9" s="10">
        <v>2</v>
      </c>
      <c r="S9" s="25">
        <v>2</v>
      </c>
      <c r="T9" s="95"/>
      <c r="U9" s="63" t="s">
        <v>172</v>
      </c>
      <c r="V9" s="63"/>
      <c r="W9" s="97" t="s">
        <v>59</v>
      </c>
      <c r="X9" s="98"/>
      <c r="Y9" s="98"/>
      <c r="Z9" s="98"/>
      <c r="AA9" s="98"/>
      <c r="AB9" s="98"/>
      <c r="AC9" s="98"/>
      <c r="AD9" s="98"/>
      <c r="AE9" s="98"/>
      <c r="AF9" s="99"/>
      <c r="AG9" s="24" t="s">
        <v>17</v>
      </c>
      <c r="AH9" s="10">
        <v>2</v>
      </c>
      <c r="AI9" s="10">
        <v>0</v>
      </c>
      <c r="AJ9" s="10">
        <v>2</v>
      </c>
      <c r="AK9" s="25">
        <v>2</v>
      </c>
    </row>
    <row r="10" spans="3:37" x14ac:dyDescent="0.2">
      <c r="C10" s="63" t="s">
        <v>149</v>
      </c>
      <c r="D10" s="63"/>
      <c r="E10" s="97" t="s">
        <v>49</v>
      </c>
      <c r="F10" s="98"/>
      <c r="G10" s="98"/>
      <c r="H10" s="98"/>
      <c r="I10" s="98"/>
      <c r="J10" s="98"/>
      <c r="K10" s="98"/>
      <c r="L10" s="98"/>
      <c r="M10" s="98"/>
      <c r="N10" s="99"/>
      <c r="O10" s="24" t="s">
        <v>17</v>
      </c>
      <c r="P10" s="10">
        <v>2</v>
      </c>
      <c r="Q10" s="10">
        <v>0</v>
      </c>
      <c r="R10" s="10">
        <v>2</v>
      </c>
      <c r="S10" s="25">
        <v>2</v>
      </c>
      <c r="T10" s="95"/>
      <c r="U10" s="63" t="s">
        <v>139</v>
      </c>
      <c r="V10" s="63"/>
      <c r="W10" s="64" t="s">
        <v>119</v>
      </c>
      <c r="X10" s="64"/>
      <c r="Y10" s="64"/>
      <c r="Z10" s="64"/>
      <c r="AA10" s="64"/>
      <c r="AB10" s="64"/>
      <c r="AC10" s="64"/>
      <c r="AD10" s="64"/>
      <c r="AE10" s="64"/>
      <c r="AF10" s="64"/>
      <c r="AG10" s="24" t="s">
        <v>17</v>
      </c>
      <c r="AH10" s="10">
        <v>2</v>
      </c>
      <c r="AI10" s="10">
        <v>2</v>
      </c>
      <c r="AJ10" s="10">
        <v>3</v>
      </c>
      <c r="AK10" s="25">
        <v>4</v>
      </c>
    </row>
    <row r="11" spans="3:37" x14ac:dyDescent="0.2">
      <c r="C11" s="63" t="s">
        <v>148</v>
      </c>
      <c r="D11" s="63"/>
      <c r="E11" s="64" t="s">
        <v>47</v>
      </c>
      <c r="F11" s="64"/>
      <c r="G11" s="64"/>
      <c r="H11" s="64"/>
      <c r="I11" s="64"/>
      <c r="J11" s="64"/>
      <c r="K11" s="64"/>
      <c r="L11" s="64"/>
      <c r="M11" s="64"/>
      <c r="N11" s="64"/>
      <c r="O11" s="24" t="s">
        <v>17</v>
      </c>
      <c r="P11" s="10">
        <v>2</v>
      </c>
      <c r="Q11" s="10">
        <v>0</v>
      </c>
      <c r="R11" s="10">
        <v>2</v>
      </c>
      <c r="S11" s="25">
        <v>2</v>
      </c>
      <c r="T11" s="95"/>
      <c r="U11" s="63" t="s">
        <v>140</v>
      </c>
      <c r="V11" s="63"/>
      <c r="W11" s="97" t="s">
        <v>54</v>
      </c>
      <c r="X11" s="98"/>
      <c r="Y11" s="98"/>
      <c r="Z11" s="98"/>
      <c r="AA11" s="98"/>
      <c r="AB11" s="98"/>
      <c r="AC11" s="98"/>
      <c r="AD11" s="98"/>
      <c r="AE11" s="98"/>
      <c r="AF11" s="99"/>
      <c r="AG11" s="24" t="s">
        <v>17</v>
      </c>
      <c r="AH11" s="10">
        <v>1</v>
      </c>
      <c r="AI11" s="10">
        <v>2</v>
      </c>
      <c r="AJ11" s="10">
        <v>2</v>
      </c>
      <c r="AK11" s="25">
        <v>3</v>
      </c>
    </row>
    <row r="12" spans="3:37" x14ac:dyDescent="0.2">
      <c r="C12" s="63" t="s">
        <v>152</v>
      </c>
      <c r="D12" s="63"/>
      <c r="E12" s="97" t="s">
        <v>53</v>
      </c>
      <c r="F12" s="98"/>
      <c r="G12" s="98"/>
      <c r="H12" s="98"/>
      <c r="I12" s="98"/>
      <c r="J12" s="98"/>
      <c r="K12" s="98"/>
      <c r="L12" s="98"/>
      <c r="M12" s="98"/>
      <c r="N12" s="99"/>
      <c r="O12" s="24" t="s">
        <v>17</v>
      </c>
      <c r="P12" s="10">
        <v>3</v>
      </c>
      <c r="Q12" s="10">
        <v>0</v>
      </c>
      <c r="R12" s="10">
        <v>3</v>
      </c>
      <c r="S12" s="25">
        <v>5</v>
      </c>
      <c r="T12" s="95"/>
      <c r="U12" s="63" t="s">
        <v>141</v>
      </c>
      <c r="V12" s="63"/>
      <c r="W12" s="97" t="s">
        <v>52</v>
      </c>
      <c r="X12" s="98"/>
      <c r="Y12" s="98"/>
      <c r="Z12" s="98"/>
      <c r="AA12" s="98"/>
      <c r="AB12" s="98"/>
      <c r="AC12" s="98"/>
      <c r="AD12" s="98"/>
      <c r="AE12" s="98"/>
      <c r="AF12" s="99"/>
      <c r="AG12" s="24" t="s">
        <v>17</v>
      </c>
      <c r="AH12" s="10">
        <v>2</v>
      </c>
      <c r="AI12" s="10">
        <v>0</v>
      </c>
      <c r="AJ12" s="10">
        <v>2</v>
      </c>
      <c r="AK12" s="25">
        <v>3</v>
      </c>
    </row>
    <row r="13" spans="3:37" x14ac:dyDescent="0.2">
      <c r="C13" s="63" t="s">
        <v>150</v>
      </c>
      <c r="D13" s="63"/>
      <c r="E13" s="64" t="s">
        <v>45</v>
      </c>
      <c r="F13" s="64"/>
      <c r="G13" s="64"/>
      <c r="H13" s="64"/>
      <c r="I13" s="64"/>
      <c r="J13" s="64"/>
      <c r="K13" s="64"/>
      <c r="L13" s="64"/>
      <c r="M13" s="64"/>
      <c r="N13" s="64"/>
      <c r="O13" s="24" t="s">
        <v>17</v>
      </c>
      <c r="P13" s="10">
        <v>2</v>
      </c>
      <c r="Q13" s="10">
        <v>2</v>
      </c>
      <c r="R13" s="10">
        <v>3</v>
      </c>
      <c r="S13" s="25">
        <v>5</v>
      </c>
      <c r="T13" s="95"/>
      <c r="U13" s="63" t="s">
        <v>142</v>
      </c>
      <c r="V13" s="63"/>
      <c r="W13" s="97" t="s">
        <v>58</v>
      </c>
      <c r="X13" s="98"/>
      <c r="Y13" s="98"/>
      <c r="Z13" s="98"/>
      <c r="AA13" s="98"/>
      <c r="AB13" s="98"/>
      <c r="AC13" s="98"/>
      <c r="AD13" s="98"/>
      <c r="AE13" s="98"/>
      <c r="AF13" s="99"/>
      <c r="AG13" s="24" t="s">
        <v>17</v>
      </c>
      <c r="AH13" s="10">
        <v>2</v>
      </c>
      <c r="AI13" s="10">
        <v>0</v>
      </c>
      <c r="AJ13" s="10">
        <v>2</v>
      </c>
      <c r="AK13" s="25">
        <v>3</v>
      </c>
    </row>
    <row r="14" spans="3:37" x14ac:dyDescent="0.2">
      <c r="C14" s="63" t="s">
        <v>188</v>
      </c>
      <c r="D14" s="63"/>
      <c r="E14" s="97" t="s">
        <v>46</v>
      </c>
      <c r="F14" s="98"/>
      <c r="G14" s="98"/>
      <c r="H14" s="98"/>
      <c r="I14" s="98"/>
      <c r="J14" s="98"/>
      <c r="K14" s="98"/>
      <c r="L14" s="98"/>
      <c r="M14" s="98"/>
      <c r="N14" s="99"/>
      <c r="O14" s="24" t="s">
        <v>17</v>
      </c>
      <c r="P14" s="10">
        <v>2</v>
      </c>
      <c r="Q14" s="10">
        <v>0</v>
      </c>
      <c r="R14" s="10">
        <v>2</v>
      </c>
      <c r="S14" s="25">
        <v>4</v>
      </c>
      <c r="T14" s="95"/>
      <c r="U14" s="63" t="s">
        <v>143</v>
      </c>
      <c r="V14" s="63"/>
      <c r="W14" s="64" t="s">
        <v>56</v>
      </c>
      <c r="X14" s="64"/>
      <c r="Y14" s="64"/>
      <c r="Z14" s="64"/>
      <c r="AA14" s="64"/>
      <c r="AB14" s="64"/>
      <c r="AC14" s="64"/>
      <c r="AD14" s="64"/>
      <c r="AE14" s="64"/>
      <c r="AF14" s="64"/>
      <c r="AG14" s="24" t="s">
        <v>17</v>
      </c>
      <c r="AH14" s="10">
        <v>2</v>
      </c>
      <c r="AI14" s="10">
        <v>0</v>
      </c>
      <c r="AJ14" s="10">
        <v>2</v>
      </c>
      <c r="AK14" s="25">
        <v>3</v>
      </c>
    </row>
    <row r="15" spans="3:37" x14ac:dyDescent="0.2">
      <c r="C15" s="63" t="s">
        <v>259</v>
      </c>
      <c r="D15" s="63"/>
      <c r="E15" s="97" t="s">
        <v>50</v>
      </c>
      <c r="F15" s="98"/>
      <c r="G15" s="98"/>
      <c r="H15" s="98"/>
      <c r="I15" s="98"/>
      <c r="J15" s="98"/>
      <c r="K15" s="98"/>
      <c r="L15" s="98"/>
      <c r="M15" s="98"/>
      <c r="N15" s="99"/>
      <c r="O15" s="24" t="s">
        <v>17</v>
      </c>
      <c r="P15" s="42">
        <v>2</v>
      </c>
      <c r="Q15" s="42">
        <v>0</v>
      </c>
      <c r="R15" s="42">
        <v>2</v>
      </c>
      <c r="S15" s="25">
        <v>3</v>
      </c>
      <c r="T15" s="95"/>
      <c r="U15" s="63" t="s">
        <v>189</v>
      </c>
      <c r="V15" s="63"/>
      <c r="W15" s="97" t="s">
        <v>55</v>
      </c>
      <c r="X15" s="98"/>
      <c r="Y15" s="98"/>
      <c r="Z15" s="98"/>
      <c r="AA15" s="98"/>
      <c r="AB15" s="98"/>
      <c r="AC15" s="98"/>
      <c r="AD15" s="98"/>
      <c r="AE15" s="98"/>
      <c r="AF15" s="99"/>
      <c r="AG15" s="24" t="s">
        <v>17</v>
      </c>
      <c r="AH15" s="10">
        <v>2</v>
      </c>
      <c r="AI15" s="10">
        <v>0</v>
      </c>
      <c r="AJ15" s="10">
        <v>2</v>
      </c>
      <c r="AK15" s="25">
        <v>3</v>
      </c>
    </row>
    <row r="16" spans="3:37" x14ac:dyDescent="0.2">
      <c r="C16" s="63"/>
      <c r="D16" s="63"/>
      <c r="E16" s="97"/>
      <c r="F16" s="98"/>
      <c r="G16" s="98"/>
      <c r="H16" s="98"/>
      <c r="I16" s="98"/>
      <c r="J16" s="98"/>
      <c r="K16" s="98"/>
      <c r="L16" s="98"/>
      <c r="M16" s="98"/>
      <c r="N16" s="99"/>
      <c r="O16" s="24"/>
      <c r="P16" s="39"/>
      <c r="Q16" s="39"/>
      <c r="R16" s="39"/>
      <c r="S16" s="25"/>
      <c r="T16" s="95"/>
      <c r="U16" s="92"/>
      <c r="V16" s="93"/>
      <c r="W16" s="55" t="s">
        <v>127</v>
      </c>
      <c r="X16" s="56"/>
      <c r="Y16" s="56"/>
      <c r="Z16" s="56"/>
      <c r="AA16" s="56"/>
      <c r="AB16" s="56"/>
      <c r="AC16" s="56"/>
      <c r="AD16" s="56"/>
      <c r="AE16" s="56"/>
      <c r="AF16" s="57"/>
      <c r="AG16" s="24" t="s">
        <v>18</v>
      </c>
      <c r="AH16" s="42">
        <v>2</v>
      </c>
      <c r="AI16" s="42">
        <v>0</v>
      </c>
      <c r="AJ16" s="42">
        <v>2</v>
      </c>
      <c r="AK16" s="25">
        <v>2</v>
      </c>
    </row>
    <row r="17" spans="3:37" x14ac:dyDescent="0.2">
      <c r="C17" s="67" t="s">
        <v>33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24">
        <f>SUM(P7+P8+P9+P10+P11+P12+P13+P14+P16)</f>
        <v>17</v>
      </c>
      <c r="Q17" s="24">
        <f>SUM(Q7+Q8+Q9+Q10+Q11+Q12+Q13+Q14+Q16)</f>
        <v>4</v>
      </c>
      <c r="R17" s="24">
        <f>SUM(R7+R8+R9+R10+R11+R12+R13+R14+R16)</f>
        <v>19</v>
      </c>
      <c r="S17" s="24">
        <f>SUM(S7+S8+S9+S10+S11+S12+S13+S14+S16+S15)</f>
        <v>31</v>
      </c>
      <c r="T17" s="95"/>
      <c r="U17" s="67" t="s">
        <v>33</v>
      </c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24">
        <v>17</v>
      </c>
      <c r="AI17" s="24">
        <f>SUM(AI7+AI8+AI9+AI10+Q54+AI12)</f>
        <v>4</v>
      </c>
      <c r="AJ17" s="24">
        <v>19</v>
      </c>
      <c r="AK17" s="24">
        <v>25</v>
      </c>
    </row>
    <row r="18" spans="3:37" x14ac:dyDescent="0.2">
      <c r="C18" s="68" t="s">
        <v>34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24">
        <v>0</v>
      </c>
      <c r="Q18" s="24">
        <v>0</v>
      </c>
      <c r="R18" s="24">
        <v>0</v>
      </c>
      <c r="S18" s="24">
        <v>0</v>
      </c>
      <c r="T18" s="95"/>
      <c r="U18" s="68" t="s">
        <v>34</v>
      </c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24">
        <v>0</v>
      </c>
      <c r="AI18" s="24">
        <v>0</v>
      </c>
      <c r="AJ18" s="24">
        <v>0</v>
      </c>
      <c r="AK18" s="24">
        <f>AK16</f>
        <v>2</v>
      </c>
    </row>
    <row r="19" spans="3:37" x14ac:dyDescent="0.2">
      <c r="C19" s="65" t="s">
        <v>35</v>
      </c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25">
        <f>S17+S18</f>
        <v>31</v>
      </c>
      <c r="T19" s="96"/>
      <c r="U19" s="65" t="s">
        <v>36</v>
      </c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25">
        <f>AK17+AK18</f>
        <v>27</v>
      </c>
    </row>
    <row r="20" spans="3:37" x14ac:dyDescent="0.2">
      <c r="C20" s="89" t="s">
        <v>230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4"/>
      <c r="U20" s="89" t="s">
        <v>144</v>
      </c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</row>
    <row r="21" spans="3:37" x14ac:dyDescent="0.2">
      <c r="C21" s="92"/>
      <c r="D21" s="93"/>
      <c r="E21" s="55"/>
      <c r="F21" s="56"/>
      <c r="G21" s="56"/>
      <c r="H21" s="56"/>
      <c r="I21" s="56"/>
      <c r="J21" s="56"/>
      <c r="K21" s="56"/>
      <c r="L21" s="56"/>
      <c r="M21" s="56"/>
      <c r="N21" s="57"/>
      <c r="O21" s="35"/>
      <c r="P21" s="36"/>
      <c r="Q21" s="36"/>
      <c r="R21" s="36"/>
      <c r="S21" s="35"/>
      <c r="T21" s="4"/>
      <c r="U21" s="92" t="s">
        <v>251</v>
      </c>
      <c r="V21" s="93"/>
      <c r="W21" s="62" t="s">
        <v>250</v>
      </c>
      <c r="X21" s="62"/>
      <c r="Y21" s="62"/>
      <c r="Z21" s="62"/>
      <c r="AA21" s="62"/>
      <c r="AB21" s="62"/>
      <c r="AC21" s="62"/>
      <c r="AD21" s="62"/>
      <c r="AE21" s="62"/>
      <c r="AF21" s="62"/>
      <c r="AG21" s="35" t="s">
        <v>18</v>
      </c>
      <c r="AH21" s="36">
        <v>2</v>
      </c>
      <c r="AI21" s="36">
        <v>0</v>
      </c>
      <c r="AJ21" s="36">
        <v>2</v>
      </c>
      <c r="AK21" s="35">
        <v>2</v>
      </c>
    </row>
    <row r="22" spans="3:37" x14ac:dyDescent="0.2">
      <c r="C22" s="92"/>
      <c r="D22" s="93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35"/>
      <c r="P22" s="36"/>
      <c r="Q22" s="36"/>
      <c r="R22" s="36"/>
      <c r="S22" s="35"/>
      <c r="T22" s="4"/>
      <c r="U22" s="92" t="s">
        <v>252</v>
      </c>
      <c r="V22" s="93"/>
      <c r="W22" s="62" t="s">
        <v>194</v>
      </c>
      <c r="X22" s="62"/>
      <c r="Y22" s="62"/>
      <c r="Z22" s="62"/>
      <c r="AA22" s="62"/>
      <c r="AB22" s="62"/>
      <c r="AC22" s="62"/>
      <c r="AD22" s="62"/>
      <c r="AE22" s="62"/>
      <c r="AF22" s="62"/>
      <c r="AG22" s="35" t="s">
        <v>18</v>
      </c>
      <c r="AH22" s="36">
        <v>2</v>
      </c>
      <c r="AI22" s="36">
        <v>0</v>
      </c>
      <c r="AJ22" s="36">
        <v>2</v>
      </c>
      <c r="AK22" s="35">
        <v>2</v>
      </c>
    </row>
    <row r="23" spans="3:37" x14ac:dyDescent="0.2">
      <c r="C23" s="63"/>
      <c r="D23" s="63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24"/>
      <c r="P23" s="10"/>
      <c r="Q23" s="10"/>
      <c r="R23" s="10"/>
      <c r="S23" s="25"/>
      <c r="T23" s="4"/>
      <c r="U23" s="92" t="s">
        <v>253</v>
      </c>
      <c r="V23" s="93"/>
      <c r="W23" s="62" t="s">
        <v>249</v>
      </c>
      <c r="X23" s="62"/>
      <c r="Y23" s="62"/>
      <c r="Z23" s="62"/>
      <c r="AA23" s="62"/>
      <c r="AB23" s="62"/>
      <c r="AC23" s="62"/>
      <c r="AD23" s="62"/>
      <c r="AE23" s="62"/>
      <c r="AF23" s="62"/>
      <c r="AG23" s="35" t="s">
        <v>18</v>
      </c>
      <c r="AH23" s="36">
        <v>2</v>
      </c>
      <c r="AI23" s="36">
        <v>0</v>
      </c>
      <c r="AJ23" s="36">
        <v>2</v>
      </c>
      <c r="AK23" s="35">
        <v>2</v>
      </c>
    </row>
    <row r="24" spans="3:37" x14ac:dyDescent="0.2">
      <c r="C24" s="108" t="s">
        <v>21</v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10"/>
    </row>
    <row r="25" spans="3:37" x14ac:dyDescent="0.2">
      <c r="C25" s="90" t="s">
        <v>12</v>
      </c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4"/>
      <c r="U25" s="90" t="s">
        <v>22</v>
      </c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</row>
    <row r="26" spans="3:37" x14ac:dyDescent="0.2">
      <c r="C26" s="90" t="s">
        <v>0</v>
      </c>
      <c r="D26" s="90"/>
      <c r="E26" s="91" t="s">
        <v>1</v>
      </c>
      <c r="F26" s="91"/>
      <c r="G26" s="91"/>
      <c r="H26" s="91"/>
      <c r="I26" s="91"/>
      <c r="J26" s="91"/>
      <c r="K26" s="91"/>
      <c r="L26" s="91"/>
      <c r="M26" s="91"/>
      <c r="N26" s="91"/>
      <c r="O26" s="23" t="s">
        <v>2</v>
      </c>
      <c r="P26" s="23" t="s">
        <v>3</v>
      </c>
      <c r="Q26" s="23" t="s">
        <v>4</v>
      </c>
      <c r="R26" s="23" t="s">
        <v>5</v>
      </c>
      <c r="S26" s="23" t="s">
        <v>6</v>
      </c>
      <c r="T26" s="95"/>
      <c r="U26" s="90" t="s">
        <v>0</v>
      </c>
      <c r="V26" s="90"/>
      <c r="W26" s="91" t="s">
        <v>1</v>
      </c>
      <c r="X26" s="91"/>
      <c r="Y26" s="91"/>
      <c r="Z26" s="91"/>
      <c r="AA26" s="91"/>
      <c r="AB26" s="91"/>
      <c r="AC26" s="91"/>
      <c r="AD26" s="91"/>
      <c r="AE26" s="91"/>
      <c r="AF26" s="91"/>
      <c r="AG26" s="23" t="s">
        <v>2</v>
      </c>
      <c r="AH26" s="23" t="s">
        <v>3</v>
      </c>
      <c r="AI26" s="23" t="s">
        <v>4</v>
      </c>
      <c r="AJ26" s="23" t="s">
        <v>5</v>
      </c>
      <c r="AK26" s="23" t="s">
        <v>6</v>
      </c>
    </row>
    <row r="27" spans="3:37" x14ac:dyDescent="0.2">
      <c r="C27" s="63" t="s">
        <v>153</v>
      </c>
      <c r="D27" s="63"/>
      <c r="E27" s="64" t="s">
        <v>51</v>
      </c>
      <c r="F27" s="64"/>
      <c r="G27" s="64"/>
      <c r="H27" s="64"/>
      <c r="I27" s="64"/>
      <c r="J27" s="64"/>
      <c r="K27" s="64"/>
      <c r="L27" s="64"/>
      <c r="M27" s="64"/>
      <c r="N27" s="64"/>
      <c r="O27" s="24" t="s">
        <v>17</v>
      </c>
      <c r="P27" s="10">
        <v>2</v>
      </c>
      <c r="Q27" s="10">
        <v>0</v>
      </c>
      <c r="R27" s="10">
        <v>2</v>
      </c>
      <c r="S27" s="25">
        <v>3</v>
      </c>
      <c r="T27" s="95"/>
      <c r="U27" s="63" t="s">
        <v>191</v>
      </c>
      <c r="V27" s="63"/>
      <c r="W27" s="64" t="s">
        <v>71</v>
      </c>
      <c r="X27" s="64"/>
      <c r="Y27" s="64"/>
      <c r="Z27" s="64"/>
      <c r="AA27" s="64"/>
      <c r="AB27" s="64"/>
      <c r="AC27" s="64"/>
      <c r="AD27" s="64"/>
      <c r="AE27" s="64"/>
      <c r="AF27" s="64"/>
      <c r="AG27" s="24" t="s">
        <v>17</v>
      </c>
      <c r="AH27" s="10">
        <v>2</v>
      </c>
      <c r="AI27" s="10">
        <v>0</v>
      </c>
      <c r="AJ27" s="10">
        <v>2</v>
      </c>
      <c r="AK27" s="25">
        <v>3</v>
      </c>
    </row>
    <row r="28" spans="3:37" x14ac:dyDescent="0.2">
      <c r="C28" s="63" t="s">
        <v>154</v>
      </c>
      <c r="D28" s="63"/>
      <c r="E28" s="64" t="s">
        <v>70</v>
      </c>
      <c r="F28" s="64"/>
      <c r="G28" s="64"/>
      <c r="H28" s="64"/>
      <c r="I28" s="64"/>
      <c r="J28" s="64"/>
      <c r="K28" s="64"/>
      <c r="L28" s="64"/>
      <c r="M28" s="64"/>
      <c r="N28" s="64"/>
      <c r="O28" s="24" t="s">
        <v>17</v>
      </c>
      <c r="P28" s="10">
        <v>2</v>
      </c>
      <c r="Q28" s="10">
        <v>2</v>
      </c>
      <c r="R28" s="10">
        <v>3</v>
      </c>
      <c r="S28" s="25">
        <v>5</v>
      </c>
      <c r="T28" s="95"/>
      <c r="U28" s="63" t="s">
        <v>173</v>
      </c>
      <c r="V28" s="63"/>
      <c r="W28" s="64" t="s">
        <v>69</v>
      </c>
      <c r="X28" s="64"/>
      <c r="Y28" s="64"/>
      <c r="Z28" s="64"/>
      <c r="AA28" s="64"/>
      <c r="AB28" s="64"/>
      <c r="AC28" s="64"/>
      <c r="AD28" s="64"/>
      <c r="AE28" s="64"/>
      <c r="AF28" s="64"/>
      <c r="AG28" s="24" t="s">
        <v>17</v>
      </c>
      <c r="AH28" s="10">
        <v>2</v>
      </c>
      <c r="AI28" s="10">
        <v>2</v>
      </c>
      <c r="AJ28" s="10">
        <v>3</v>
      </c>
      <c r="AK28" s="25">
        <v>5</v>
      </c>
    </row>
    <row r="29" spans="3:37" x14ac:dyDescent="0.2">
      <c r="C29" s="63" t="s">
        <v>155</v>
      </c>
      <c r="D29" s="63"/>
      <c r="E29" s="64" t="s">
        <v>63</v>
      </c>
      <c r="F29" s="64"/>
      <c r="G29" s="64"/>
      <c r="H29" s="64"/>
      <c r="I29" s="64"/>
      <c r="J29" s="64"/>
      <c r="K29" s="64"/>
      <c r="L29" s="64"/>
      <c r="M29" s="64"/>
      <c r="N29" s="64"/>
      <c r="O29" s="24" t="s">
        <v>17</v>
      </c>
      <c r="P29" s="10">
        <v>2</v>
      </c>
      <c r="Q29" s="10">
        <v>2</v>
      </c>
      <c r="R29" s="10">
        <v>3</v>
      </c>
      <c r="S29" s="25">
        <v>4</v>
      </c>
      <c r="T29" s="95"/>
      <c r="U29" s="58" t="s">
        <v>174</v>
      </c>
      <c r="V29" s="59"/>
      <c r="W29" s="97" t="s">
        <v>78</v>
      </c>
      <c r="X29" s="98"/>
      <c r="Y29" s="98"/>
      <c r="Z29" s="98"/>
      <c r="AA29" s="98"/>
      <c r="AB29" s="98"/>
      <c r="AC29" s="98"/>
      <c r="AD29" s="98"/>
      <c r="AE29" s="98"/>
      <c r="AF29" s="99"/>
      <c r="AG29" s="24" t="s">
        <v>17</v>
      </c>
      <c r="AH29" s="10">
        <v>1</v>
      </c>
      <c r="AI29" s="10">
        <v>2</v>
      </c>
      <c r="AJ29" s="10">
        <v>2</v>
      </c>
      <c r="AK29" s="25">
        <v>3</v>
      </c>
    </row>
    <row r="30" spans="3:37" x14ac:dyDescent="0.2">
      <c r="C30" s="58"/>
      <c r="D30" s="59"/>
      <c r="E30" s="116"/>
      <c r="F30" s="117"/>
      <c r="G30" s="117"/>
      <c r="H30" s="117"/>
      <c r="I30" s="117"/>
      <c r="J30" s="117"/>
      <c r="K30" s="117"/>
      <c r="L30" s="117"/>
      <c r="M30" s="117"/>
      <c r="N30" s="118"/>
      <c r="O30" s="24"/>
      <c r="P30" s="10"/>
      <c r="Q30" s="10"/>
      <c r="R30" s="10"/>
      <c r="S30" s="25"/>
      <c r="T30" s="95"/>
      <c r="U30" s="50"/>
      <c r="V30" s="51"/>
      <c r="W30" s="52"/>
      <c r="X30" s="53"/>
      <c r="Y30" s="53"/>
      <c r="Z30" s="53"/>
      <c r="AA30" s="53"/>
      <c r="AB30" s="53"/>
      <c r="AC30" s="53"/>
      <c r="AD30" s="53"/>
      <c r="AE30" s="53"/>
      <c r="AF30" s="54"/>
      <c r="AG30" s="24"/>
      <c r="AH30" s="10"/>
      <c r="AI30" s="10"/>
      <c r="AJ30" s="10"/>
      <c r="AK30" s="25"/>
    </row>
    <row r="31" spans="3:37" x14ac:dyDescent="0.2">
      <c r="C31" s="63" t="s">
        <v>156</v>
      </c>
      <c r="D31" s="63"/>
      <c r="E31" s="64" t="s">
        <v>64</v>
      </c>
      <c r="F31" s="64"/>
      <c r="G31" s="64"/>
      <c r="H31" s="64"/>
      <c r="I31" s="64"/>
      <c r="J31" s="64"/>
      <c r="K31" s="64"/>
      <c r="L31" s="64"/>
      <c r="M31" s="64"/>
      <c r="N31" s="64"/>
      <c r="O31" s="24" t="s">
        <v>17</v>
      </c>
      <c r="P31" s="10">
        <v>2</v>
      </c>
      <c r="Q31" s="10">
        <v>0</v>
      </c>
      <c r="R31" s="10">
        <v>2</v>
      </c>
      <c r="S31" s="25">
        <v>3</v>
      </c>
      <c r="T31" s="95"/>
      <c r="U31" s="58" t="s">
        <v>175</v>
      </c>
      <c r="V31" s="59"/>
      <c r="W31" s="97" t="s">
        <v>72</v>
      </c>
      <c r="X31" s="98"/>
      <c r="Y31" s="98"/>
      <c r="Z31" s="98"/>
      <c r="AA31" s="98"/>
      <c r="AB31" s="98"/>
      <c r="AC31" s="98"/>
      <c r="AD31" s="98"/>
      <c r="AE31" s="98"/>
      <c r="AF31" s="99"/>
      <c r="AG31" s="24" t="s">
        <v>17</v>
      </c>
      <c r="AH31" s="10">
        <v>1</v>
      </c>
      <c r="AI31" s="10">
        <v>2</v>
      </c>
      <c r="AJ31" s="10">
        <v>2</v>
      </c>
      <c r="AK31" s="25">
        <v>3</v>
      </c>
    </row>
    <row r="32" spans="3:37" x14ac:dyDescent="0.2">
      <c r="C32" s="63" t="s">
        <v>157</v>
      </c>
      <c r="D32" s="63"/>
      <c r="E32" s="64" t="s">
        <v>65</v>
      </c>
      <c r="F32" s="64"/>
      <c r="G32" s="64"/>
      <c r="H32" s="64"/>
      <c r="I32" s="64"/>
      <c r="J32" s="64"/>
      <c r="K32" s="64"/>
      <c r="L32" s="64"/>
      <c r="M32" s="64"/>
      <c r="N32" s="64"/>
      <c r="O32" s="24" t="s">
        <v>17</v>
      </c>
      <c r="P32" s="10">
        <v>1</v>
      </c>
      <c r="Q32" s="10">
        <v>2</v>
      </c>
      <c r="R32" s="10">
        <v>2</v>
      </c>
      <c r="S32" s="25">
        <v>3</v>
      </c>
      <c r="T32" s="95"/>
      <c r="U32" s="58" t="s">
        <v>176</v>
      </c>
      <c r="V32" s="59"/>
      <c r="W32" s="64" t="s">
        <v>67</v>
      </c>
      <c r="X32" s="64"/>
      <c r="Y32" s="64"/>
      <c r="Z32" s="64"/>
      <c r="AA32" s="64"/>
      <c r="AB32" s="64"/>
      <c r="AC32" s="64"/>
      <c r="AD32" s="64"/>
      <c r="AE32" s="64"/>
      <c r="AF32" s="64"/>
      <c r="AG32" s="24" t="s">
        <v>17</v>
      </c>
      <c r="AH32" s="10">
        <v>2</v>
      </c>
      <c r="AI32" s="10">
        <v>0</v>
      </c>
      <c r="AJ32" s="10">
        <v>2</v>
      </c>
      <c r="AK32" s="25">
        <v>3</v>
      </c>
    </row>
    <row r="33" spans="3:37" x14ac:dyDescent="0.2">
      <c r="C33" s="63" t="s">
        <v>158</v>
      </c>
      <c r="D33" s="63"/>
      <c r="E33" s="64" t="s">
        <v>73</v>
      </c>
      <c r="F33" s="64"/>
      <c r="G33" s="64"/>
      <c r="H33" s="64"/>
      <c r="I33" s="64"/>
      <c r="J33" s="64"/>
      <c r="K33" s="64"/>
      <c r="L33" s="64"/>
      <c r="M33" s="64"/>
      <c r="N33" s="64"/>
      <c r="O33" s="24" t="s">
        <v>17</v>
      </c>
      <c r="P33" s="10">
        <v>2</v>
      </c>
      <c r="Q33" s="10">
        <v>0</v>
      </c>
      <c r="R33" s="10">
        <v>2</v>
      </c>
      <c r="S33" s="25">
        <v>3</v>
      </c>
      <c r="T33" s="95"/>
      <c r="U33" s="58" t="s">
        <v>177</v>
      </c>
      <c r="V33" s="59"/>
      <c r="W33" s="64" t="s">
        <v>57</v>
      </c>
      <c r="X33" s="64"/>
      <c r="Y33" s="64"/>
      <c r="Z33" s="64"/>
      <c r="AA33" s="64"/>
      <c r="AB33" s="64"/>
      <c r="AC33" s="64"/>
      <c r="AD33" s="64"/>
      <c r="AE33" s="64"/>
      <c r="AF33" s="64"/>
      <c r="AG33" s="24" t="s">
        <v>17</v>
      </c>
      <c r="AH33" s="10">
        <v>1</v>
      </c>
      <c r="AI33" s="10">
        <v>2</v>
      </c>
      <c r="AJ33" s="10">
        <v>2</v>
      </c>
      <c r="AK33" s="25">
        <v>4</v>
      </c>
    </row>
    <row r="34" spans="3:37" x14ac:dyDescent="0.2">
      <c r="C34" s="63" t="s">
        <v>192</v>
      </c>
      <c r="D34" s="63"/>
      <c r="E34" s="64" t="s">
        <v>62</v>
      </c>
      <c r="F34" s="64"/>
      <c r="G34" s="64"/>
      <c r="H34" s="64"/>
      <c r="I34" s="64"/>
      <c r="J34" s="64"/>
      <c r="K34" s="64"/>
      <c r="L34" s="64"/>
      <c r="M34" s="64"/>
      <c r="N34" s="64"/>
      <c r="O34" s="24" t="s">
        <v>17</v>
      </c>
      <c r="P34" s="10">
        <v>2</v>
      </c>
      <c r="Q34" s="10">
        <v>0</v>
      </c>
      <c r="R34" s="10">
        <v>2</v>
      </c>
      <c r="S34" s="25">
        <v>3</v>
      </c>
      <c r="T34" s="95"/>
      <c r="U34" s="92"/>
      <c r="V34" s="93"/>
      <c r="W34" s="55" t="s">
        <v>19</v>
      </c>
      <c r="X34" s="56"/>
      <c r="Y34" s="56"/>
      <c r="Z34" s="56"/>
      <c r="AA34" s="56"/>
      <c r="AB34" s="56"/>
      <c r="AC34" s="56"/>
      <c r="AD34" s="56"/>
      <c r="AE34" s="56"/>
      <c r="AF34" s="57"/>
      <c r="AG34" s="24" t="s">
        <v>18</v>
      </c>
      <c r="AH34" s="10">
        <v>2</v>
      </c>
      <c r="AI34" s="10">
        <v>0</v>
      </c>
      <c r="AJ34" s="10">
        <v>2</v>
      </c>
      <c r="AK34" s="25">
        <v>3</v>
      </c>
    </row>
    <row r="35" spans="3:37" x14ac:dyDescent="0.2">
      <c r="C35" s="63" t="s">
        <v>190</v>
      </c>
      <c r="D35" s="63"/>
      <c r="E35" s="64" t="s">
        <v>74</v>
      </c>
      <c r="F35" s="64"/>
      <c r="G35" s="64"/>
      <c r="H35" s="64"/>
      <c r="I35" s="64"/>
      <c r="J35" s="64"/>
      <c r="K35" s="64"/>
      <c r="L35" s="64"/>
      <c r="M35" s="64"/>
      <c r="N35" s="64"/>
      <c r="O35" s="24" t="s">
        <v>17</v>
      </c>
      <c r="P35" s="10">
        <v>2</v>
      </c>
      <c r="Q35" s="10">
        <v>0</v>
      </c>
      <c r="R35" s="10">
        <v>2</v>
      </c>
      <c r="S35" s="25">
        <v>3</v>
      </c>
      <c r="T35" s="95"/>
      <c r="U35" s="92"/>
      <c r="V35" s="93"/>
      <c r="W35" s="55" t="s">
        <v>19</v>
      </c>
      <c r="X35" s="56"/>
      <c r="Y35" s="56"/>
      <c r="Z35" s="56"/>
      <c r="AA35" s="56"/>
      <c r="AB35" s="56"/>
      <c r="AC35" s="56"/>
      <c r="AD35" s="56"/>
      <c r="AE35" s="56"/>
      <c r="AF35" s="57"/>
      <c r="AG35" s="24" t="s">
        <v>18</v>
      </c>
      <c r="AH35" s="10">
        <v>2</v>
      </c>
      <c r="AI35" s="10">
        <v>0</v>
      </c>
      <c r="AJ35" s="10">
        <v>2</v>
      </c>
      <c r="AK35" s="25">
        <v>3</v>
      </c>
    </row>
    <row r="36" spans="3:37" x14ac:dyDescent="0.2">
      <c r="C36" s="63"/>
      <c r="D36" s="63"/>
      <c r="E36" s="55" t="s">
        <v>19</v>
      </c>
      <c r="F36" s="56"/>
      <c r="G36" s="56"/>
      <c r="H36" s="56"/>
      <c r="I36" s="56"/>
      <c r="J36" s="56"/>
      <c r="K36" s="56"/>
      <c r="L36" s="56"/>
      <c r="M36" s="56"/>
      <c r="N36" s="57"/>
      <c r="O36" s="24" t="s">
        <v>18</v>
      </c>
      <c r="P36" s="10">
        <v>2</v>
      </c>
      <c r="Q36" s="10">
        <v>0</v>
      </c>
      <c r="R36" s="10">
        <v>2</v>
      </c>
      <c r="S36" s="25">
        <v>3</v>
      </c>
      <c r="T36" s="95"/>
      <c r="U36" s="92"/>
      <c r="V36" s="93"/>
      <c r="W36" s="55" t="s">
        <v>19</v>
      </c>
      <c r="X36" s="56"/>
      <c r="Y36" s="56"/>
      <c r="Z36" s="56"/>
      <c r="AA36" s="56"/>
      <c r="AB36" s="56"/>
      <c r="AC36" s="56"/>
      <c r="AD36" s="56"/>
      <c r="AE36" s="56"/>
      <c r="AF36" s="57"/>
      <c r="AG36" s="24" t="s">
        <v>18</v>
      </c>
      <c r="AH36" s="10">
        <v>2</v>
      </c>
      <c r="AI36" s="10">
        <v>0</v>
      </c>
      <c r="AJ36" s="10">
        <v>2</v>
      </c>
      <c r="AK36" s="25">
        <v>3</v>
      </c>
    </row>
    <row r="37" spans="3:37" x14ac:dyDescent="0.2">
      <c r="C37" s="67" t="s">
        <v>33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24">
        <f>SUM(P27:P35)</f>
        <v>15</v>
      </c>
      <c r="Q37" s="24">
        <f>SUM(Q27:Q35)</f>
        <v>6</v>
      </c>
      <c r="R37" s="24">
        <f>SUM(R27:R35)</f>
        <v>18</v>
      </c>
      <c r="S37" s="24">
        <f>SUM(S27:S35)</f>
        <v>27</v>
      </c>
      <c r="T37" s="95"/>
      <c r="U37" s="67" t="s">
        <v>33</v>
      </c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24">
        <f>SUM(AH27+AH28+AH29+AH31+AH32+AH33)</f>
        <v>9</v>
      </c>
      <c r="AI37" s="24">
        <f>SUM(AI27+AI28+AI29+AI31+AI32+AI33)</f>
        <v>8</v>
      </c>
      <c r="AJ37" s="24">
        <f>SUM(AJ27+AJ28+AJ29+AJ31+AJ32+AJ33)</f>
        <v>13</v>
      </c>
      <c r="AK37" s="24">
        <f>SUM(AK27+AK28+AK29+AK31+AK32+AK33)</f>
        <v>21</v>
      </c>
    </row>
    <row r="38" spans="3:37" x14ac:dyDescent="0.2">
      <c r="C38" s="68" t="s">
        <v>34</v>
      </c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24">
        <f>P36</f>
        <v>2</v>
      </c>
      <c r="Q38" s="24">
        <f>Q36</f>
        <v>0</v>
      </c>
      <c r="R38" s="24">
        <f>R36</f>
        <v>2</v>
      </c>
      <c r="S38" s="24">
        <f>S36</f>
        <v>3</v>
      </c>
      <c r="T38" s="95"/>
      <c r="U38" s="68" t="s">
        <v>34</v>
      </c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24">
        <f>SUM(AH34:AH36)</f>
        <v>6</v>
      </c>
      <c r="AI38" s="24">
        <f>SUM(AI34:AI36)</f>
        <v>0</v>
      </c>
      <c r="AJ38" s="24">
        <f>SUM(AJ34:AJ36)</f>
        <v>6</v>
      </c>
      <c r="AK38" s="24">
        <f>SUM(AK34:AK36)</f>
        <v>9</v>
      </c>
    </row>
    <row r="39" spans="3:37" x14ac:dyDescent="0.2">
      <c r="C39" s="65" t="s">
        <v>37</v>
      </c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25">
        <f>S37+S38</f>
        <v>30</v>
      </c>
      <c r="T39" s="96"/>
      <c r="U39" s="65" t="s">
        <v>38</v>
      </c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25">
        <f>AK37+AK38</f>
        <v>30</v>
      </c>
    </row>
    <row r="40" spans="3:37" x14ac:dyDescent="0.2">
      <c r="C40" s="89" t="s">
        <v>231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6"/>
      <c r="U40" s="89" t="s">
        <v>133</v>
      </c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</row>
    <row r="41" spans="3:37" x14ac:dyDescent="0.2">
      <c r="C41" s="66" t="s">
        <v>254</v>
      </c>
      <c r="D41" s="66"/>
      <c r="E41" s="55" t="s">
        <v>98</v>
      </c>
      <c r="F41" s="56"/>
      <c r="G41" s="56"/>
      <c r="H41" s="56"/>
      <c r="I41" s="56"/>
      <c r="J41" s="56"/>
      <c r="K41" s="56"/>
      <c r="L41" s="56"/>
      <c r="M41" s="56"/>
      <c r="N41" s="57"/>
      <c r="O41" s="35" t="s">
        <v>18</v>
      </c>
      <c r="P41" s="36">
        <v>2</v>
      </c>
      <c r="Q41" s="36">
        <v>0</v>
      </c>
      <c r="R41" s="36">
        <v>2</v>
      </c>
      <c r="S41" s="35">
        <v>3</v>
      </c>
      <c r="T41" s="4"/>
      <c r="U41" s="66" t="s">
        <v>201</v>
      </c>
      <c r="V41" s="66"/>
      <c r="W41" s="55" t="s">
        <v>100</v>
      </c>
      <c r="X41" s="56"/>
      <c r="Y41" s="56"/>
      <c r="Z41" s="56"/>
      <c r="AA41" s="56"/>
      <c r="AB41" s="56"/>
      <c r="AC41" s="56"/>
      <c r="AD41" s="56"/>
      <c r="AE41" s="56"/>
      <c r="AF41" s="57"/>
      <c r="AG41" s="35" t="s">
        <v>18</v>
      </c>
      <c r="AH41" s="36">
        <v>2</v>
      </c>
      <c r="AI41" s="36">
        <v>0</v>
      </c>
      <c r="AJ41" s="36">
        <v>2</v>
      </c>
      <c r="AK41" s="35">
        <v>3</v>
      </c>
    </row>
    <row r="42" spans="3:37" x14ac:dyDescent="0.2">
      <c r="C42" s="66" t="s">
        <v>255</v>
      </c>
      <c r="D42" s="66"/>
      <c r="E42" s="55" t="s">
        <v>101</v>
      </c>
      <c r="F42" s="56"/>
      <c r="G42" s="56"/>
      <c r="H42" s="56"/>
      <c r="I42" s="56"/>
      <c r="J42" s="56"/>
      <c r="K42" s="56"/>
      <c r="L42" s="56"/>
      <c r="M42" s="56"/>
      <c r="N42" s="57"/>
      <c r="O42" s="35" t="s">
        <v>18</v>
      </c>
      <c r="P42" s="36">
        <v>2</v>
      </c>
      <c r="Q42" s="36">
        <v>0</v>
      </c>
      <c r="R42" s="36">
        <v>2</v>
      </c>
      <c r="S42" s="35">
        <v>3</v>
      </c>
      <c r="T42" s="6"/>
      <c r="U42" s="66" t="s">
        <v>202</v>
      </c>
      <c r="V42" s="66"/>
      <c r="W42" s="55" t="s">
        <v>200</v>
      </c>
      <c r="X42" s="56"/>
      <c r="Y42" s="56"/>
      <c r="Z42" s="56"/>
      <c r="AA42" s="56"/>
      <c r="AB42" s="56"/>
      <c r="AC42" s="56"/>
      <c r="AD42" s="56"/>
      <c r="AE42" s="56"/>
      <c r="AF42" s="57"/>
      <c r="AG42" s="35" t="s">
        <v>18</v>
      </c>
      <c r="AH42" s="36">
        <v>2</v>
      </c>
      <c r="AI42" s="36">
        <v>0</v>
      </c>
      <c r="AJ42" s="36">
        <v>2</v>
      </c>
      <c r="AK42" s="35">
        <v>3</v>
      </c>
    </row>
    <row r="43" spans="3:37" x14ac:dyDescent="0.2">
      <c r="C43" s="66" t="s">
        <v>258</v>
      </c>
      <c r="D43" s="66"/>
      <c r="E43" s="55" t="s">
        <v>109</v>
      </c>
      <c r="F43" s="56"/>
      <c r="G43" s="56"/>
      <c r="H43" s="56"/>
      <c r="I43" s="56"/>
      <c r="J43" s="56"/>
      <c r="K43" s="56"/>
      <c r="L43" s="56"/>
      <c r="M43" s="56"/>
      <c r="N43" s="57"/>
      <c r="O43" s="35" t="s">
        <v>18</v>
      </c>
      <c r="P43" s="36">
        <v>2</v>
      </c>
      <c r="Q43" s="36">
        <v>0</v>
      </c>
      <c r="R43" s="36">
        <v>2</v>
      </c>
      <c r="S43" s="35">
        <v>3</v>
      </c>
      <c r="T43" s="4"/>
      <c r="U43" s="66" t="s">
        <v>203</v>
      </c>
      <c r="V43" s="66"/>
      <c r="W43" s="55" t="s">
        <v>238</v>
      </c>
      <c r="X43" s="56"/>
      <c r="Y43" s="56"/>
      <c r="Z43" s="56"/>
      <c r="AA43" s="56"/>
      <c r="AB43" s="56"/>
      <c r="AC43" s="56"/>
      <c r="AD43" s="56"/>
      <c r="AE43" s="56"/>
      <c r="AF43" s="57"/>
      <c r="AG43" s="35" t="s">
        <v>18</v>
      </c>
      <c r="AH43" s="36">
        <v>2</v>
      </c>
      <c r="AI43" s="36">
        <v>0</v>
      </c>
      <c r="AJ43" s="36">
        <v>2</v>
      </c>
      <c r="AK43" s="35">
        <v>3</v>
      </c>
    </row>
    <row r="44" spans="3:37" x14ac:dyDescent="0.2">
      <c r="C44" s="66"/>
      <c r="D44" s="66"/>
      <c r="E44" s="55"/>
      <c r="F44" s="56"/>
      <c r="G44" s="56"/>
      <c r="H44" s="56"/>
      <c r="I44" s="56"/>
      <c r="J44" s="56"/>
      <c r="K44" s="56"/>
      <c r="L44" s="56"/>
      <c r="M44" s="56"/>
      <c r="N44" s="57"/>
      <c r="O44" s="35"/>
      <c r="P44" s="36"/>
      <c r="Q44" s="36"/>
      <c r="R44" s="36"/>
      <c r="S44" s="35"/>
      <c r="T44" s="4"/>
      <c r="U44" s="66" t="s">
        <v>204</v>
      </c>
      <c r="V44" s="66"/>
      <c r="W44" s="55" t="s">
        <v>123</v>
      </c>
      <c r="X44" s="56"/>
      <c r="Y44" s="56"/>
      <c r="Z44" s="56"/>
      <c r="AA44" s="56"/>
      <c r="AB44" s="56"/>
      <c r="AC44" s="56"/>
      <c r="AD44" s="56"/>
      <c r="AE44" s="56"/>
      <c r="AF44" s="57"/>
      <c r="AG44" s="35" t="s">
        <v>18</v>
      </c>
      <c r="AH44" s="36">
        <v>2</v>
      </c>
      <c r="AI44" s="36">
        <v>0</v>
      </c>
      <c r="AJ44" s="36">
        <v>2</v>
      </c>
      <c r="AK44" s="35">
        <v>3</v>
      </c>
    </row>
    <row r="45" spans="3:37" x14ac:dyDescent="0.2">
      <c r="C45" s="63"/>
      <c r="D45" s="63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24"/>
      <c r="P45" s="10"/>
      <c r="Q45" s="10"/>
      <c r="R45" s="10"/>
      <c r="S45" s="25"/>
      <c r="T45" s="4"/>
      <c r="U45" s="66" t="s">
        <v>239</v>
      </c>
      <c r="V45" s="66"/>
      <c r="W45" s="55" t="s">
        <v>199</v>
      </c>
      <c r="X45" s="56"/>
      <c r="Y45" s="56"/>
      <c r="Z45" s="56"/>
      <c r="AA45" s="56"/>
      <c r="AB45" s="56"/>
      <c r="AC45" s="56"/>
      <c r="AD45" s="56"/>
      <c r="AE45" s="56"/>
      <c r="AF45" s="57"/>
      <c r="AG45" s="35" t="s">
        <v>18</v>
      </c>
      <c r="AH45" s="36">
        <v>2</v>
      </c>
      <c r="AI45" s="36">
        <v>0</v>
      </c>
      <c r="AJ45" s="36">
        <v>2</v>
      </c>
      <c r="AK45" s="35">
        <v>3</v>
      </c>
    </row>
    <row r="46" spans="3:37" x14ac:dyDescent="0.2">
      <c r="C46" s="108" t="s">
        <v>23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10"/>
    </row>
    <row r="47" spans="3:37" x14ac:dyDescent="0.2">
      <c r="C47" s="90" t="s">
        <v>13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4"/>
      <c r="U47" s="90" t="s">
        <v>25</v>
      </c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</row>
    <row r="48" spans="3:37" x14ac:dyDescent="0.2">
      <c r="C48" s="90" t="s">
        <v>0</v>
      </c>
      <c r="D48" s="90"/>
      <c r="E48" s="91" t="s">
        <v>1</v>
      </c>
      <c r="F48" s="91"/>
      <c r="G48" s="91"/>
      <c r="H48" s="91"/>
      <c r="I48" s="91"/>
      <c r="J48" s="91"/>
      <c r="K48" s="91"/>
      <c r="L48" s="91"/>
      <c r="M48" s="91"/>
      <c r="N48" s="91"/>
      <c r="O48" s="23" t="s">
        <v>2</v>
      </c>
      <c r="P48" s="23" t="s">
        <v>3</v>
      </c>
      <c r="Q48" s="23" t="s">
        <v>4</v>
      </c>
      <c r="R48" s="23" t="s">
        <v>5</v>
      </c>
      <c r="S48" s="23" t="s">
        <v>6</v>
      </c>
      <c r="T48" s="95"/>
      <c r="U48" s="90" t="s">
        <v>0</v>
      </c>
      <c r="V48" s="90"/>
      <c r="W48" s="91" t="s">
        <v>1</v>
      </c>
      <c r="X48" s="91"/>
      <c r="Y48" s="91"/>
      <c r="Z48" s="91"/>
      <c r="AA48" s="91"/>
      <c r="AB48" s="91"/>
      <c r="AC48" s="91"/>
      <c r="AD48" s="91"/>
      <c r="AE48" s="91"/>
      <c r="AF48" s="91"/>
      <c r="AG48" s="23" t="s">
        <v>2</v>
      </c>
      <c r="AH48" s="23" t="s">
        <v>3</v>
      </c>
      <c r="AI48" s="23" t="s">
        <v>4</v>
      </c>
      <c r="AJ48" s="23" t="s">
        <v>5</v>
      </c>
      <c r="AK48" s="23" t="s">
        <v>6</v>
      </c>
    </row>
    <row r="49" spans="3:37" x14ac:dyDescent="0.2">
      <c r="C49" s="63" t="s">
        <v>159</v>
      </c>
      <c r="D49" s="63"/>
      <c r="E49" s="64" t="s">
        <v>75</v>
      </c>
      <c r="F49" s="64"/>
      <c r="G49" s="64"/>
      <c r="H49" s="64"/>
      <c r="I49" s="64"/>
      <c r="J49" s="64"/>
      <c r="K49" s="64"/>
      <c r="L49" s="64"/>
      <c r="M49" s="64"/>
      <c r="N49" s="64"/>
      <c r="O49" s="24" t="s">
        <v>17</v>
      </c>
      <c r="P49" s="10">
        <v>1</v>
      </c>
      <c r="Q49" s="10">
        <v>2</v>
      </c>
      <c r="R49" s="10">
        <v>2</v>
      </c>
      <c r="S49" s="25">
        <v>3</v>
      </c>
      <c r="T49" s="95"/>
      <c r="U49" s="63" t="s">
        <v>178</v>
      </c>
      <c r="V49" s="63"/>
      <c r="W49" s="64" t="s">
        <v>83</v>
      </c>
      <c r="X49" s="64"/>
      <c r="Y49" s="64"/>
      <c r="Z49" s="64"/>
      <c r="AA49" s="64"/>
      <c r="AB49" s="64"/>
      <c r="AC49" s="64"/>
      <c r="AD49" s="64"/>
      <c r="AE49" s="64"/>
      <c r="AF49" s="64"/>
      <c r="AG49" s="24" t="s">
        <v>17</v>
      </c>
      <c r="AH49" s="26">
        <v>2</v>
      </c>
      <c r="AI49" s="26">
        <v>2</v>
      </c>
      <c r="AJ49" s="26">
        <v>3</v>
      </c>
      <c r="AK49" s="25">
        <v>4</v>
      </c>
    </row>
    <row r="50" spans="3:37" x14ac:dyDescent="0.2">
      <c r="C50" s="63" t="s">
        <v>160</v>
      </c>
      <c r="D50" s="63"/>
      <c r="E50" s="64" t="s">
        <v>76</v>
      </c>
      <c r="F50" s="64"/>
      <c r="G50" s="64"/>
      <c r="H50" s="64"/>
      <c r="I50" s="64"/>
      <c r="J50" s="64"/>
      <c r="K50" s="64"/>
      <c r="L50" s="64"/>
      <c r="M50" s="64"/>
      <c r="N50" s="64"/>
      <c r="O50" s="24" t="s">
        <v>17</v>
      </c>
      <c r="P50" s="10">
        <v>2</v>
      </c>
      <c r="Q50" s="10">
        <v>2</v>
      </c>
      <c r="R50" s="10">
        <v>3</v>
      </c>
      <c r="S50" s="25">
        <v>5</v>
      </c>
      <c r="T50" s="95"/>
      <c r="U50" s="63" t="s">
        <v>179</v>
      </c>
      <c r="V50" s="63"/>
      <c r="W50" s="64" t="s">
        <v>84</v>
      </c>
      <c r="X50" s="64"/>
      <c r="Y50" s="64"/>
      <c r="Z50" s="64"/>
      <c r="AA50" s="64"/>
      <c r="AB50" s="64"/>
      <c r="AC50" s="64"/>
      <c r="AD50" s="64"/>
      <c r="AE50" s="64"/>
      <c r="AF50" s="64"/>
      <c r="AG50" s="24" t="s">
        <v>17</v>
      </c>
      <c r="AH50" s="26">
        <v>2</v>
      </c>
      <c r="AI50" s="26">
        <v>2</v>
      </c>
      <c r="AJ50" s="26">
        <v>3</v>
      </c>
      <c r="AK50" s="25">
        <v>5</v>
      </c>
    </row>
    <row r="51" spans="3:37" x14ac:dyDescent="0.2">
      <c r="C51" s="63" t="s">
        <v>161</v>
      </c>
      <c r="D51" s="63"/>
      <c r="E51" s="64" t="s">
        <v>77</v>
      </c>
      <c r="F51" s="64"/>
      <c r="G51" s="64"/>
      <c r="H51" s="64"/>
      <c r="I51" s="64"/>
      <c r="J51" s="64"/>
      <c r="K51" s="64"/>
      <c r="L51" s="64"/>
      <c r="M51" s="64"/>
      <c r="N51" s="64"/>
      <c r="O51" s="24" t="s">
        <v>17</v>
      </c>
      <c r="P51" s="10">
        <v>2</v>
      </c>
      <c r="Q51" s="10">
        <v>2</v>
      </c>
      <c r="R51" s="10">
        <v>3</v>
      </c>
      <c r="S51" s="25">
        <v>5</v>
      </c>
      <c r="T51" s="95"/>
      <c r="U51" s="63" t="s">
        <v>180</v>
      </c>
      <c r="V51" s="63"/>
      <c r="W51" s="64" t="s">
        <v>88</v>
      </c>
      <c r="X51" s="64"/>
      <c r="Y51" s="64"/>
      <c r="Z51" s="64"/>
      <c r="AA51" s="64"/>
      <c r="AB51" s="64"/>
      <c r="AC51" s="64"/>
      <c r="AD51" s="64"/>
      <c r="AE51" s="64"/>
      <c r="AF51" s="64"/>
      <c r="AG51" s="24" t="s">
        <v>17</v>
      </c>
      <c r="AH51" s="26">
        <v>1</v>
      </c>
      <c r="AI51" s="26">
        <v>2</v>
      </c>
      <c r="AJ51" s="26">
        <v>2</v>
      </c>
      <c r="AK51" s="25">
        <v>3</v>
      </c>
    </row>
    <row r="52" spans="3:37" x14ac:dyDescent="0.2">
      <c r="C52" s="63" t="s">
        <v>162</v>
      </c>
      <c r="D52" s="63"/>
      <c r="E52" s="64" t="s">
        <v>79</v>
      </c>
      <c r="F52" s="64"/>
      <c r="G52" s="64"/>
      <c r="H52" s="64"/>
      <c r="I52" s="64"/>
      <c r="J52" s="64"/>
      <c r="K52" s="64"/>
      <c r="L52" s="64"/>
      <c r="M52" s="64"/>
      <c r="N52" s="64"/>
      <c r="O52" s="24" t="s">
        <v>17</v>
      </c>
      <c r="P52" s="10">
        <v>2</v>
      </c>
      <c r="Q52" s="10">
        <v>2</v>
      </c>
      <c r="R52" s="10">
        <v>3</v>
      </c>
      <c r="S52" s="25">
        <v>4</v>
      </c>
      <c r="T52" s="95"/>
      <c r="U52" s="63" t="s">
        <v>181</v>
      </c>
      <c r="V52" s="63"/>
      <c r="W52" s="64" t="s">
        <v>87</v>
      </c>
      <c r="X52" s="64"/>
      <c r="Y52" s="64"/>
      <c r="Z52" s="64"/>
      <c r="AA52" s="64"/>
      <c r="AB52" s="64"/>
      <c r="AC52" s="64"/>
      <c r="AD52" s="64"/>
      <c r="AE52" s="64"/>
      <c r="AF52" s="64"/>
      <c r="AG52" s="24" t="s">
        <v>17</v>
      </c>
      <c r="AH52" s="26">
        <v>2</v>
      </c>
      <c r="AI52" s="26">
        <v>2</v>
      </c>
      <c r="AJ52" s="26">
        <v>3</v>
      </c>
      <c r="AK52" s="25">
        <v>5</v>
      </c>
    </row>
    <row r="53" spans="3:37" x14ac:dyDescent="0.2">
      <c r="C53" s="63" t="s">
        <v>163</v>
      </c>
      <c r="D53" s="63"/>
      <c r="E53" s="64" t="s">
        <v>90</v>
      </c>
      <c r="F53" s="64"/>
      <c r="G53" s="64"/>
      <c r="H53" s="64"/>
      <c r="I53" s="64"/>
      <c r="J53" s="64"/>
      <c r="K53" s="64"/>
      <c r="L53" s="64"/>
      <c r="M53" s="64"/>
      <c r="N53" s="64"/>
      <c r="O53" s="24" t="s">
        <v>17</v>
      </c>
      <c r="P53" s="10">
        <v>2</v>
      </c>
      <c r="Q53" s="10">
        <v>2</v>
      </c>
      <c r="R53" s="10">
        <v>3</v>
      </c>
      <c r="S53" s="25">
        <v>4</v>
      </c>
      <c r="T53" s="95"/>
      <c r="U53" s="63" t="s">
        <v>182</v>
      </c>
      <c r="V53" s="63"/>
      <c r="W53" s="64" t="s">
        <v>89</v>
      </c>
      <c r="X53" s="64"/>
      <c r="Y53" s="64"/>
      <c r="Z53" s="64"/>
      <c r="AA53" s="64"/>
      <c r="AB53" s="64"/>
      <c r="AC53" s="64"/>
      <c r="AD53" s="64"/>
      <c r="AE53" s="64"/>
      <c r="AF53" s="64"/>
      <c r="AG53" s="24" t="s">
        <v>17</v>
      </c>
      <c r="AH53" s="26">
        <v>0</v>
      </c>
      <c r="AI53" s="26">
        <v>0</v>
      </c>
      <c r="AJ53" s="26">
        <v>0</v>
      </c>
      <c r="AK53" s="25">
        <v>4</v>
      </c>
    </row>
    <row r="54" spans="3:37" x14ac:dyDescent="0.2">
      <c r="C54" s="63" t="s">
        <v>164</v>
      </c>
      <c r="D54" s="63"/>
      <c r="E54" s="64" t="s">
        <v>85</v>
      </c>
      <c r="F54" s="64"/>
      <c r="G54" s="64"/>
      <c r="H54" s="64"/>
      <c r="I54" s="64"/>
      <c r="J54" s="64"/>
      <c r="K54" s="64"/>
      <c r="L54" s="64"/>
      <c r="M54" s="64"/>
      <c r="N54" s="64"/>
      <c r="O54" s="24" t="s">
        <v>17</v>
      </c>
      <c r="P54" s="26">
        <v>1</v>
      </c>
      <c r="Q54" s="26">
        <v>2</v>
      </c>
      <c r="R54" s="26">
        <v>2</v>
      </c>
      <c r="S54" s="25">
        <v>3</v>
      </c>
      <c r="T54" s="95"/>
      <c r="U54" s="66"/>
      <c r="V54" s="66"/>
      <c r="W54" s="62" t="s">
        <v>19</v>
      </c>
      <c r="X54" s="62"/>
      <c r="Y54" s="62"/>
      <c r="Z54" s="62"/>
      <c r="AA54" s="62"/>
      <c r="AB54" s="62"/>
      <c r="AC54" s="62"/>
      <c r="AD54" s="62"/>
      <c r="AE54" s="62"/>
      <c r="AF54" s="62"/>
      <c r="AG54" s="24" t="s">
        <v>18</v>
      </c>
      <c r="AH54" s="10">
        <v>2</v>
      </c>
      <c r="AI54" s="10">
        <v>0</v>
      </c>
      <c r="AJ54" s="10">
        <v>2</v>
      </c>
      <c r="AK54" s="25">
        <v>3</v>
      </c>
    </row>
    <row r="55" spans="3:37" x14ac:dyDescent="0.2">
      <c r="C55" s="66"/>
      <c r="D55" s="66"/>
      <c r="E55" s="62" t="s">
        <v>19</v>
      </c>
      <c r="F55" s="62"/>
      <c r="G55" s="62"/>
      <c r="H55" s="62"/>
      <c r="I55" s="62"/>
      <c r="J55" s="62"/>
      <c r="K55" s="62"/>
      <c r="L55" s="62"/>
      <c r="M55" s="62"/>
      <c r="N55" s="62"/>
      <c r="O55" s="24" t="s">
        <v>18</v>
      </c>
      <c r="P55" s="10">
        <v>2</v>
      </c>
      <c r="Q55" s="10">
        <v>0</v>
      </c>
      <c r="R55" s="10">
        <v>2</v>
      </c>
      <c r="S55" s="25">
        <v>3</v>
      </c>
      <c r="T55" s="95"/>
      <c r="U55" s="66"/>
      <c r="V55" s="66"/>
      <c r="W55" s="62" t="s">
        <v>19</v>
      </c>
      <c r="X55" s="62"/>
      <c r="Y55" s="62"/>
      <c r="Z55" s="62"/>
      <c r="AA55" s="62"/>
      <c r="AB55" s="62"/>
      <c r="AC55" s="62"/>
      <c r="AD55" s="62"/>
      <c r="AE55" s="62"/>
      <c r="AF55" s="62"/>
      <c r="AG55" s="24" t="s">
        <v>18</v>
      </c>
      <c r="AH55" s="10">
        <v>2</v>
      </c>
      <c r="AI55" s="10">
        <v>0</v>
      </c>
      <c r="AJ55" s="10">
        <v>2</v>
      </c>
      <c r="AK55" s="25">
        <v>3</v>
      </c>
    </row>
    <row r="56" spans="3:37" x14ac:dyDescent="0.2">
      <c r="C56" s="66"/>
      <c r="D56" s="66"/>
      <c r="E56" s="62" t="s">
        <v>19</v>
      </c>
      <c r="F56" s="62"/>
      <c r="G56" s="62"/>
      <c r="H56" s="62"/>
      <c r="I56" s="62"/>
      <c r="J56" s="62"/>
      <c r="K56" s="62"/>
      <c r="L56" s="62"/>
      <c r="M56" s="62"/>
      <c r="N56" s="62"/>
      <c r="O56" s="24" t="s">
        <v>18</v>
      </c>
      <c r="P56" s="10">
        <v>2</v>
      </c>
      <c r="Q56" s="10">
        <v>0</v>
      </c>
      <c r="R56" s="10">
        <v>2</v>
      </c>
      <c r="S56" s="25">
        <v>3</v>
      </c>
      <c r="T56" s="95"/>
      <c r="U56" s="66"/>
      <c r="V56" s="66"/>
      <c r="W56" s="62" t="s">
        <v>19</v>
      </c>
      <c r="X56" s="62"/>
      <c r="Y56" s="62"/>
      <c r="Z56" s="62"/>
      <c r="AA56" s="62"/>
      <c r="AB56" s="62"/>
      <c r="AC56" s="62"/>
      <c r="AD56" s="62"/>
      <c r="AE56" s="62"/>
      <c r="AF56" s="62"/>
      <c r="AG56" s="24" t="s">
        <v>18</v>
      </c>
      <c r="AH56" s="10">
        <v>2</v>
      </c>
      <c r="AI56" s="10">
        <v>0</v>
      </c>
      <c r="AJ56" s="10">
        <v>2</v>
      </c>
      <c r="AK56" s="25">
        <v>3</v>
      </c>
    </row>
    <row r="57" spans="3:37" x14ac:dyDescent="0.2">
      <c r="C57" s="67" t="s">
        <v>33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24">
        <f>SUM(P49:P54)</f>
        <v>10</v>
      </c>
      <c r="Q57" s="24">
        <f>SUM(Q49:Q54)</f>
        <v>12</v>
      </c>
      <c r="R57" s="24">
        <f>SUM(R49:R54)</f>
        <v>16</v>
      </c>
      <c r="S57" s="29">
        <f>SUM(S49:S54)</f>
        <v>24</v>
      </c>
      <c r="T57" s="95"/>
      <c r="U57" s="67" t="s">
        <v>33</v>
      </c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27">
        <f>SUM(AH49:AH53)</f>
        <v>7</v>
      </c>
      <c r="AI57" s="27">
        <f>SUM(AI49:AI53)</f>
        <v>8</v>
      </c>
      <c r="AJ57" s="27">
        <f>SUM(AJ49:AJ53)</f>
        <v>11</v>
      </c>
      <c r="AK57" s="25">
        <f>SUM(AK49:AK53)</f>
        <v>21</v>
      </c>
    </row>
    <row r="58" spans="3:37" x14ac:dyDescent="0.2">
      <c r="C58" s="68" t="s">
        <v>34</v>
      </c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27">
        <f>SUM(P55:P56)</f>
        <v>4</v>
      </c>
      <c r="Q58" s="27">
        <f>SUM(Q55:Q56)</f>
        <v>0</v>
      </c>
      <c r="R58" s="27">
        <f>SUM(R55:R56)</f>
        <v>4</v>
      </c>
      <c r="S58" s="29">
        <f>SUM(S55:S56)</f>
        <v>6</v>
      </c>
      <c r="T58" s="95"/>
      <c r="U58" s="68" t="s">
        <v>34</v>
      </c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27">
        <f>SUM(AH54:AH56)</f>
        <v>6</v>
      </c>
      <c r="AI58" s="27">
        <f>SUM(AI54:AI56)</f>
        <v>0</v>
      </c>
      <c r="AJ58" s="27">
        <f>SUM(AJ54:AJ56)</f>
        <v>6</v>
      </c>
      <c r="AK58" s="25">
        <f>SUM(AK54:AK56)</f>
        <v>9</v>
      </c>
    </row>
    <row r="59" spans="3:37" x14ac:dyDescent="0.2">
      <c r="C59" s="65" t="s">
        <v>39</v>
      </c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25">
        <f>S57+S58</f>
        <v>30</v>
      </c>
      <c r="T59" s="96"/>
      <c r="U59" s="65" t="s">
        <v>40</v>
      </c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25">
        <f>AK57+AK58</f>
        <v>30</v>
      </c>
    </row>
    <row r="60" spans="3:37" x14ac:dyDescent="0.2">
      <c r="C60" s="89" t="s">
        <v>130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37"/>
      <c r="U60" s="89" t="s">
        <v>129</v>
      </c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</row>
    <row r="61" spans="3:37" x14ac:dyDescent="0.2">
      <c r="C61" s="60" t="s">
        <v>206</v>
      </c>
      <c r="D61" s="61"/>
      <c r="E61" s="55" t="s">
        <v>102</v>
      </c>
      <c r="F61" s="56"/>
      <c r="G61" s="56"/>
      <c r="H61" s="56"/>
      <c r="I61" s="56"/>
      <c r="J61" s="56"/>
      <c r="K61" s="56"/>
      <c r="L61" s="56"/>
      <c r="M61" s="56"/>
      <c r="N61" s="57"/>
      <c r="O61" s="35" t="s">
        <v>18</v>
      </c>
      <c r="P61" s="36">
        <v>2</v>
      </c>
      <c r="Q61" s="36">
        <v>0</v>
      </c>
      <c r="R61" s="36">
        <v>2</v>
      </c>
      <c r="S61" s="35">
        <v>3</v>
      </c>
      <c r="T61" s="37"/>
      <c r="U61" s="60" t="s">
        <v>210</v>
      </c>
      <c r="V61" s="61"/>
      <c r="W61" s="55" t="s">
        <v>66</v>
      </c>
      <c r="X61" s="56"/>
      <c r="Y61" s="56"/>
      <c r="Z61" s="56"/>
      <c r="AA61" s="56"/>
      <c r="AB61" s="56"/>
      <c r="AC61" s="56"/>
      <c r="AD61" s="56"/>
      <c r="AE61" s="56"/>
      <c r="AF61" s="57"/>
      <c r="AG61" s="35" t="s">
        <v>18</v>
      </c>
      <c r="AH61" s="36">
        <v>2</v>
      </c>
      <c r="AI61" s="36">
        <v>0</v>
      </c>
      <c r="AJ61" s="36">
        <v>2</v>
      </c>
      <c r="AK61" s="35">
        <v>3</v>
      </c>
    </row>
    <row r="62" spans="3:37" x14ac:dyDescent="0.2">
      <c r="C62" s="60" t="s">
        <v>207</v>
      </c>
      <c r="D62" s="61"/>
      <c r="E62" s="55" t="s">
        <v>103</v>
      </c>
      <c r="F62" s="56"/>
      <c r="G62" s="56"/>
      <c r="H62" s="56"/>
      <c r="I62" s="56"/>
      <c r="J62" s="56"/>
      <c r="K62" s="56"/>
      <c r="L62" s="56"/>
      <c r="M62" s="56"/>
      <c r="N62" s="57"/>
      <c r="O62" s="35" t="s">
        <v>18</v>
      </c>
      <c r="P62" s="36">
        <v>2</v>
      </c>
      <c r="Q62" s="36">
        <v>0</v>
      </c>
      <c r="R62" s="36">
        <v>2</v>
      </c>
      <c r="S62" s="35">
        <v>3</v>
      </c>
      <c r="T62" s="37"/>
      <c r="U62" s="60" t="s">
        <v>211</v>
      </c>
      <c r="V62" s="61"/>
      <c r="W62" s="55" t="s">
        <v>134</v>
      </c>
      <c r="X62" s="56"/>
      <c r="Y62" s="56"/>
      <c r="Z62" s="56"/>
      <c r="AA62" s="56"/>
      <c r="AB62" s="56"/>
      <c r="AC62" s="56"/>
      <c r="AD62" s="56"/>
      <c r="AE62" s="56"/>
      <c r="AF62" s="57"/>
      <c r="AG62" s="35" t="s">
        <v>18</v>
      </c>
      <c r="AH62" s="36">
        <v>2</v>
      </c>
      <c r="AI62" s="36">
        <v>0</v>
      </c>
      <c r="AJ62" s="36">
        <v>2</v>
      </c>
      <c r="AK62" s="35">
        <v>3</v>
      </c>
    </row>
    <row r="63" spans="3:37" x14ac:dyDescent="0.2">
      <c r="C63" s="60" t="s">
        <v>208</v>
      </c>
      <c r="D63" s="61"/>
      <c r="E63" s="55" t="s">
        <v>104</v>
      </c>
      <c r="F63" s="56"/>
      <c r="G63" s="56"/>
      <c r="H63" s="56"/>
      <c r="I63" s="56"/>
      <c r="J63" s="56"/>
      <c r="K63" s="56"/>
      <c r="L63" s="56"/>
      <c r="M63" s="56"/>
      <c r="N63" s="57"/>
      <c r="O63" s="35" t="s">
        <v>18</v>
      </c>
      <c r="P63" s="36">
        <v>2</v>
      </c>
      <c r="Q63" s="36">
        <v>0</v>
      </c>
      <c r="R63" s="36">
        <v>2</v>
      </c>
      <c r="S63" s="35">
        <v>3</v>
      </c>
      <c r="T63" s="38"/>
      <c r="U63" s="60" t="s">
        <v>212</v>
      </c>
      <c r="V63" s="61"/>
      <c r="W63" s="55" t="s">
        <v>106</v>
      </c>
      <c r="X63" s="56"/>
      <c r="Y63" s="56"/>
      <c r="Z63" s="56"/>
      <c r="AA63" s="56"/>
      <c r="AB63" s="56"/>
      <c r="AC63" s="56"/>
      <c r="AD63" s="56"/>
      <c r="AE63" s="56"/>
      <c r="AF63" s="57"/>
      <c r="AG63" s="35" t="s">
        <v>18</v>
      </c>
      <c r="AH63" s="36">
        <v>2</v>
      </c>
      <c r="AI63" s="36">
        <v>0</v>
      </c>
      <c r="AJ63" s="36">
        <v>2</v>
      </c>
      <c r="AK63" s="35">
        <v>3</v>
      </c>
    </row>
    <row r="64" spans="3:37" x14ac:dyDescent="0.2">
      <c r="C64" s="60" t="s">
        <v>209</v>
      </c>
      <c r="D64" s="61"/>
      <c r="E64" s="55" t="s">
        <v>105</v>
      </c>
      <c r="F64" s="56"/>
      <c r="G64" s="56"/>
      <c r="H64" s="56"/>
      <c r="I64" s="56"/>
      <c r="J64" s="56"/>
      <c r="K64" s="56"/>
      <c r="L64" s="56"/>
      <c r="M64" s="56"/>
      <c r="N64" s="57"/>
      <c r="O64" s="35" t="s">
        <v>18</v>
      </c>
      <c r="P64" s="36">
        <v>2</v>
      </c>
      <c r="Q64" s="36">
        <v>0</v>
      </c>
      <c r="R64" s="36">
        <v>2</v>
      </c>
      <c r="S64" s="35">
        <v>3</v>
      </c>
      <c r="T64" s="38"/>
      <c r="U64" s="60" t="s">
        <v>213</v>
      </c>
      <c r="V64" s="61"/>
      <c r="W64" s="55" t="s">
        <v>107</v>
      </c>
      <c r="X64" s="56"/>
      <c r="Y64" s="56"/>
      <c r="Z64" s="56"/>
      <c r="AA64" s="56"/>
      <c r="AB64" s="56"/>
      <c r="AC64" s="56"/>
      <c r="AD64" s="56"/>
      <c r="AE64" s="56"/>
      <c r="AF64" s="57"/>
      <c r="AG64" s="35" t="s">
        <v>18</v>
      </c>
      <c r="AH64" s="36">
        <v>2</v>
      </c>
      <c r="AI64" s="36">
        <v>0</v>
      </c>
      <c r="AJ64" s="36">
        <v>2</v>
      </c>
      <c r="AK64" s="35">
        <v>3</v>
      </c>
    </row>
    <row r="65" spans="3:37" x14ac:dyDescent="0.2">
      <c r="C65" s="60" t="s">
        <v>242</v>
      </c>
      <c r="D65" s="61"/>
      <c r="E65" s="55" t="s">
        <v>240</v>
      </c>
      <c r="F65" s="56"/>
      <c r="G65" s="56"/>
      <c r="H65" s="56"/>
      <c r="I65" s="56"/>
      <c r="J65" s="56"/>
      <c r="K65" s="56"/>
      <c r="L65" s="56"/>
      <c r="M65" s="56"/>
      <c r="N65" s="57"/>
      <c r="O65" s="35" t="s">
        <v>18</v>
      </c>
      <c r="P65" s="36">
        <v>2</v>
      </c>
      <c r="Q65" s="36">
        <v>0</v>
      </c>
      <c r="R65" s="36">
        <v>2</v>
      </c>
      <c r="S65" s="35">
        <v>3</v>
      </c>
      <c r="T65" s="38"/>
      <c r="U65" s="60" t="s">
        <v>214</v>
      </c>
      <c r="V65" s="61"/>
      <c r="W65" s="55" t="s">
        <v>108</v>
      </c>
      <c r="X65" s="56"/>
      <c r="Y65" s="56"/>
      <c r="Z65" s="56"/>
      <c r="AA65" s="56"/>
      <c r="AB65" s="56"/>
      <c r="AC65" s="56"/>
      <c r="AD65" s="56"/>
      <c r="AE65" s="56"/>
      <c r="AF65" s="57"/>
      <c r="AG65" s="35" t="s">
        <v>18</v>
      </c>
      <c r="AH65" s="36">
        <v>2</v>
      </c>
      <c r="AI65" s="36">
        <v>0</v>
      </c>
      <c r="AJ65" s="36">
        <v>2</v>
      </c>
      <c r="AK65" s="35">
        <v>3</v>
      </c>
    </row>
    <row r="66" spans="3:37" x14ac:dyDescent="0.2">
      <c r="C66" s="60" t="s">
        <v>246</v>
      </c>
      <c r="D66" s="61"/>
      <c r="E66" s="62" t="s">
        <v>124</v>
      </c>
      <c r="F66" s="62"/>
      <c r="G66" s="62"/>
      <c r="H66" s="62"/>
      <c r="I66" s="62"/>
      <c r="J66" s="62"/>
      <c r="K66" s="62"/>
      <c r="L66" s="62"/>
      <c r="M66" s="62"/>
      <c r="N66" s="62"/>
      <c r="O66" s="35" t="s">
        <v>18</v>
      </c>
      <c r="P66" s="36">
        <v>2</v>
      </c>
      <c r="Q66" s="36">
        <v>0</v>
      </c>
      <c r="R66" s="36">
        <v>2</v>
      </c>
      <c r="S66" s="35">
        <v>3</v>
      </c>
      <c r="T66" s="38"/>
      <c r="U66" s="60" t="s">
        <v>241</v>
      </c>
      <c r="V66" s="61"/>
      <c r="W66" s="55" t="s">
        <v>121</v>
      </c>
      <c r="X66" s="56"/>
      <c r="Y66" s="56"/>
      <c r="Z66" s="56"/>
      <c r="AA66" s="56"/>
      <c r="AB66" s="56"/>
      <c r="AC66" s="56"/>
      <c r="AD66" s="56"/>
      <c r="AE66" s="56"/>
      <c r="AF66" s="57"/>
      <c r="AG66" s="35" t="s">
        <v>18</v>
      </c>
      <c r="AH66" s="36">
        <v>2</v>
      </c>
      <c r="AI66" s="36">
        <v>0</v>
      </c>
      <c r="AJ66" s="36">
        <v>2</v>
      </c>
      <c r="AK66" s="35">
        <v>3</v>
      </c>
    </row>
    <row r="67" spans="3:37" x14ac:dyDescent="0.2">
      <c r="C67" s="66"/>
      <c r="D67" s="66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35" t="s">
        <v>18</v>
      </c>
      <c r="P67" s="36">
        <v>2</v>
      </c>
      <c r="Q67" s="36">
        <v>0</v>
      </c>
      <c r="R67" s="36">
        <v>2</v>
      </c>
      <c r="S67" s="35">
        <v>3</v>
      </c>
      <c r="T67" s="38"/>
      <c r="U67" s="60" t="s">
        <v>247</v>
      </c>
      <c r="V67" s="61"/>
      <c r="W67" s="62" t="s">
        <v>81</v>
      </c>
      <c r="X67" s="62"/>
      <c r="Y67" s="62"/>
      <c r="Z67" s="62"/>
      <c r="AA67" s="62"/>
      <c r="AB67" s="62"/>
      <c r="AC67" s="62"/>
      <c r="AD67" s="62"/>
      <c r="AE67" s="62"/>
      <c r="AF67" s="62"/>
      <c r="AG67" s="35" t="s">
        <v>18</v>
      </c>
      <c r="AH67" s="36">
        <v>2</v>
      </c>
      <c r="AI67" s="36">
        <v>0</v>
      </c>
      <c r="AJ67" s="36">
        <v>2</v>
      </c>
      <c r="AK67" s="35">
        <v>3</v>
      </c>
    </row>
    <row r="68" spans="3:37" x14ac:dyDescent="0.2">
      <c r="C68" s="66"/>
      <c r="D68" s="66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35" t="s">
        <v>18</v>
      </c>
      <c r="P68" s="36">
        <v>2</v>
      </c>
      <c r="Q68" s="36">
        <v>0</v>
      </c>
      <c r="R68" s="36">
        <v>2</v>
      </c>
      <c r="S68" s="35">
        <v>3</v>
      </c>
      <c r="T68" s="38"/>
      <c r="U68" s="60" t="s">
        <v>248</v>
      </c>
      <c r="V68" s="61"/>
      <c r="W68" s="62" t="s">
        <v>126</v>
      </c>
      <c r="X68" s="62"/>
      <c r="Y68" s="62"/>
      <c r="Z68" s="62"/>
      <c r="AA68" s="62"/>
      <c r="AB68" s="62"/>
      <c r="AC68" s="62"/>
      <c r="AD68" s="62"/>
      <c r="AE68" s="62"/>
      <c r="AF68" s="62"/>
      <c r="AG68" s="35" t="s">
        <v>18</v>
      </c>
      <c r="AH68" s="36">
        <v>2</v>
      </c>
      <c r="AI68" s="36">
        <v>0</v>
      </c>
      <c r="AJ68" s="35">
        <v>2</v>
      </c>
      <c r="AK68" s="35">
        <v>3</v>
      </c>
    </row>
    <row r="69" spans="3:37" x14ac:dyDescent="0.2">
      <c r="C69" s="108" t="s">
        <v>24</v>
      </c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10"/>
    </row>
    <row r="70" spans="3:37" x14ac:dyDescent="0.2">
      <c r="C70" s="90" t="s">
        <v>14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4"/>
      <c r="U70" s="90" t="s">
        <v>26</v>
      </c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</row>
    <row r="71" spans="3:37" x14ac:dyDescent="0.2">
      <c r="C71" s="90" t="s">
        <v>0</v>
      </c>
      <c r="D71" s="90"/>
      <c r="E71" s="91" t="s">
        <v>1</v>
      </c>
      <c r="F71" s="91"/>
      <c r="G71" s="91"/>
      <c r="H71" s="91"/>
      <c r="I71" s="91"/>
      <c r="J71" s="91"/>
      <c r="K71" s="91"/>
      <c r="L71" s="91"/>
      <c r="M71" s="91"/>
      <c r="N71" s="91"/>
      <c r="O71" s="23" t="s">
        <v>2</v>
      </c>
      <c r="P71" s="23" t="s">
        <v>3</v>
      </c>
      <c r="Q71" s="23" t="s">
        <v>4</v>
      </c>
      <c r="R71" s="23" t="s">
        <v>5</v>
      </c>
      <c r="S71" s="23" t="s">
        <v>6</v>
      </c>
      <c r="T71" s="95"/>
      <c r="U71" s="90" t="s">
        <v>0</v>
      </c>
      <c r="V71" s="90"/>
      <c r="W71" s="91" t="s">
        <v>1</v>
      </c>
      <c r="X71" s="91"/>
      <c r="Y71" s="91"/>
      <c r="Z71" s="91"/>
      <c r="AA71" s="91"/>
      <c r="AB71" s="91"/>
      <c r="AC71" s="91"/>
      <c r="AD71" s="91"/>
      <c r="AE71" s="91"/>
      <c r="AF71" s="91"/>
      <c r="AG71" s="23" t="s">
        <v>2</v>
      </c>
      <c r="AH71" s="23" t="s">
        <v>3</v>
      </c>
      <c r="AI71" s="23" t="s">
        <v>4</v>
      </c>
      <c r="AJ71" s="23" t="s">
        <v>5</v>
      </c>
      <c r="AK71" s="23" t="s">
        <v>6</v>
      </c>
    </row>
    <row r="72" spans="3:37" x14ac:dyDescent="0.2">
      <c r="C72" s="63" t="s">
        <v>165</v>
      </c>
      <c r="D72" s="63"/>
      <c r="E72" s="64" t="s">
        <v>86</v>
      </c>
      <c r="F72" s="64"/>
      <c r="G72" s="64"/>
      <c r="H72" s="64"/>
      <c r="I72" s="64"/>
      <c r="J72" s="64"/>
      <c r="K72" s="64"/>
      <c r="L72" s="64"/>
      <c r="M72" s="64"/>
      <c r="N72" s="64"/>
      <c r="O72" s="24" t="s">
        <v>17</v>
      </c>
      <c r="P72" s="26">
        <v>2</v>
      </c>
      <c r="Q72" s="26">
        <v>2</v>
      </c>
      <c r="R72" s="26">
        <v>3</v>
      </c>
      <c r="S72" s="25">
        <v>5</v>
      </c>
      <c r="T72" s="95"/>
      <c r="U72" s="63" t="s">
        <v>183</v>
      </c>
      <c r="V72" s="63"/>
      <c r="W72" s="64" t="s">
        <v>95</v>
      </c>
      <c r="X72" s="64"/>
      <c r="Y72" s="64"/>
      <c r="Z72" s="64"/>
      <c r="AA72" s="64"/>
      <c r="AB72" s="64"/>
      <c r="AC72" s="64"/>
      <c r="AD72" s="64"/>
      <c r="AE72" s="64"/>
      <c r="AF72" s="64"/>
      <c r="AG72" s="24" t="s">
        <v>17</v>
      </c>
      <c r="AH72" s="26">
        <v>1</v>
      </c>
      <c r="AI72" s="26">
        <v>2</v>
      </c>
      <c r="AJ72" s="26">
        <v>2</v>
      </c>
      <c r="AK72" s="25">
        <v>4</v>
      </c>
    </row>
    <row r="73" spans="3:37" x14ac:dyDescent="0.2">
      <c r="C73" s="63" t="s">
        <v>166</v>
      </c>
      <c r="D73" s="63"/>
      <c r="E73" s="64" t="s">
        <v>91</v>
      </c>
      <c r="F73" s="64"/>
      <c r="G73" s="64"/>
      <c r="H73" s="64"/>
      <c r="I73" s="64"/>
      <c r="J73" s="64"/>
      <c r="K73" s="64"/>
      <c r="L73" s="64"/>
      <c r="M73" s="64"/>
      <c r="N73" s="64"/>
      <c r="O73" s="24" t="s">
        <v>17</v>
      </c>
      <c r="P73" s="10">
        <v>2</v>
      </c>
      <c r="Q73" s="10">
        <v>0</v>
      </c>
      <c r="R73" s="10">
        <v>2</v>
      </c>
      <c r="S73" s="25">
        <v>3</v>
      </c>
      <c r="T73" s="95"/>
      <c r="U73" s="63" t="s">
        <v>184</v>
      </c>
      <c r="V73" s="63"/>
      <c r="W73" s="64" t="s">
        <v>96</v>
      </c>
      <c r="X73" s="64"/>
      <c r="Y73" s="64"/>
      <c r="Z73" s="64"/>
      <c r="AA73" s="64"/>
      <c r="AB73" s="64"/>
      <c r="AC73" s="64"/>
      <c r="AD73" s="64"/>
      <c r="AE73" s="64"/>
      <c r="AF73" s="64"/>
      <c r="AG73" s="24" t="s">
        <v>17</v>
      </c>
      <c r="AH73" s="26">
        <v>2</v>
      </c>
      <c r="AI73" s="26">
        <v>0</v>
      </c>
      <c r="AJ73" s="26">
        <v>2</v>
      </c>
      <c r="AK73" s="25">
        <v>3</v>
      </c>
    </row>
    <row r="74" spans="3:37" x14ac:dyDescent="0.2">
      <c r="C74" s="63" t="s">
        <v>167</v>
      </c>
      <c r="D74" s="63"/>
      <c r="E74" s="64" t="s">
        <v>92</v>
      </c>
      <c r="F74" s="64"/>
      <c r="G74" s="64"/>
      <c r="H74" s="64"/>
      <c r="I74" s="64"/>
      <c r="J74" s="64"/>
      <c r="K74" s="64"/>
      <c r="L74" s="64"/>
      <c r="M74" s="64"/>
      <c r="N74" s="64"/>
      <c r="O74" s="24" t="s">
        <v>17</v>
      </c>
      <c r="P74" s="10">
        <v>2</v>
      </c>
      <c r="Q74" s="10">
        <v>0</v>
      </c>
      <c r="R74" s="10">
        <v>2</v>
      </c>
      <c r="S74" s="25">
        <v>3</v>
      </c>
      <c r="T74" s="95"/>
      <c r="U74" s="63" t="s">
        <v>185</v>
      </c>
      <c r="V74" s="63"/>
      <c r="W74" s="64" t="s">
        <v>68</v>
      </c>
      <c r="X74" s="64"/>
      <c r="Y74" s="64"/>
      <c r="Z74" s="64"/>
      <c r="AA74" s="64"/>
      <c r="AB74" s="64"/>
      <c r="AC74" s="64"/>
      <c r="AD74" s="64"/>
      <c r="AE74" s="64"/>
      <c r="AF74" s="64"/>
      <c r="AG74" s="24" t="s">
        <v>17</v>
      </c>
      <c r="AH74" s="10">
        <v>2</v>
      </c>
      <c r="AI74" s="10">
        <v>0</v>
      </c>
      <c r="AJ74" s="10">
        <v>2</v>
      </c>
      <c r="AK74" s="25">
        <v>2</v>
      </c>
    </row>
    <row r="75" spans="3:37" x14ac:dyDescent="0.2">
      <c r="C75" s="63" t="s">
        <v>168</v>
      </c>
      <c r="D75" s="63"/>
      <c r="E75" s="64" t="s">
        <v>93</v>
      </c>
      <c r="F75" s="64"/>
      <c r="G75" s="64"/>
      <c r="H75" s="64"/>
      <c r="I75" s="64"/>
      <c r="J75" s="64"/>
      <c r="K75" s="64"/>
      <c r="L75" s="64"/>
      <c r="M75" s="64"/>
      <c r="N75" s="64"/>
      <c r="O75" s="24" t="s">
        <v>17</v>
      </c>
      <c r="P75" s="10">
        <v>2</v>
      </c>
      <c r="Q75" s="10">
        <v>2</v>
      </c>
      <c r="R75" s="10">
        <v>3</v>
      </c>
      <c r="S75" s="25">
        <v>4</v>
      </c>
      <c r="T75" s="95"/>
      <c r="U75" s="63" t="s">
        <v>186</v>
      </c>
      <c r="V75" s="63"/>
      <c r="W75" s="97" t="s">
        <v>82</v>
      </c>
      <c r="X75" s="98"/>
      <c r="Y75" s="98"/>
      <c r="Z75" s="98"/>
      <c r="AA75" s="98"/>
      <c r="AB75" s="98"/>
      <c r="AC75" s="98"/>
      <c r="AD75" s="98"/>
      <c r="AE75" s="98"/>
      <c r="AF75" s="99"/>
      <c r="AG75" s="24" t="s">
        <v>17</v>
      </c>
      <c r="AH75" s="10">
        <v>2</v>
      </c>
      <c r="AI75" s="10">
        <v>0</v>
      </c>
      <c r="AJ75" s="10">
        <v>2</v>
      </c>
      <c r="AK75" s="25">
        <v>3</v>
      </c>
    </row>
    <row r="76" spans="3:37" x14ac:dyDescent="0.2">
      <c r="C76" s="63" t="s">
        <v>169</v>
      </c>
      <c r="D76" s="63"/>
      <c r="E76" s="64" t="s">
        <v>94</v>
      </c>
      <c r="F76" s="64"/>
      <c r="G76" s="64"/>
      <c r="H76" s="64"/>
      <c r="I76" s="64"/>
      <c r="J76" s="64"/>
      <c r="K76" s="64"/>
      <c r="L76" s="64"/>
      <c r="M76" s="64"/>
      <c r="N76" s="64"/>
      <c r="O76" s="24" t="s">
        <v>17</v>
      </c>
      <c r="P76" s="10">
        <v>0</v>
      </c>
      <c r="Q76" s="10">
        <v>2</v>
      </c>
      <c r="R76" s="10">
        <v>1</v>
      </c>
      <c r="S76" s="25">
        <v>3</v>
      </c>
      <c r="T76" s="95"/>
      <c r="U76" s="63" t="s">
        <v>187</v>
      </c>
      <c r="V76" s="63"/>
      <c r="W76" s="64" t="s">
        <v>97</v>
      </c>
      <c r="X76" s="64"/>
      <c r="Y76" s="64"/>
      <c r="Z76" s="64"/>
      <c r="AA76" s="64"/>
      <c r="AB76" s="64"/>
      <c r="AC76" s="64"/>
      <c r="AD76" s="64"/>
      <c r="AE76" s="64"/>
      <c r="AF76" s="64"/>
      <c r="AG76" s="24" t="s">
        <v>17</v>
      </c>
      <c r="AH76" s="26">
        <v>0</v>
      </c>
      <c r="AI76" s="26">
        <v>2</v>
      </c>
      <c r="AJ76" s="26">
        <v>1</v>
      </c>
      <c r="AK76" s="25">
        <v>3</v>
      </c>
    </row>
    <row r="77" spans="3:37" x14ac:dyDescent="0.2">
      <c r="C77" s="66"/>
      <c r="D77" s="66"/>
      <c r="E77" s="62" t="s">
        <v>19</v>
      </c>
      <c r="F77" s="62"/>
      <c r="G77" s="62"/>
      <c r="H77" s="62"/>
      <c r="I77" s="62"/>
      <c r="J77" s="62"/>
      <c r="K77" s="62"/>
      <c r="L77" s="62"/>
      <c r="M77" s="62"/>
      <c r="N77" s="62"/>
      <c r="O77" s="24" t="s">
        <v>18</v>
      </c>
      <c r="P77" s="10">
        <v>2</v>
      </c>
      <c r="Q77" s="10">
        <v>0</v>
      </c>
      <c r="R77" s="10">
        <v>2</v>
      </c>
      <c r="S77" s="25">
        <v>3</v>
      </c>
      <c r="T77" s="95"/>
      <c r="U77" s="66"/>
      <c r="V77" s="66"/>
      <c r="W77" s="62" t="s">
        <v>19</v>
      </c>
      <c r="X77" s="62"/>
      <c r="Y77" s="62"/>
      <c r="Z77" s="62"/>
      <c r="AA77" s="62"/>
      <c r="AB77" s="62"/>
      <c r="AC77" s="62"/>
      <c r="AD77" s="62"/>
      <c r="AE77" s="62"/>
      <c r="AF77" s="62"/>
      <c r="AG77" s="35" t="s">
        <v>18</v>
      </c>
      <c r="AH77" s="10">
        <v>2</v>
      </c>
      <c r="AI77" s="10">
        <v>0</v>
      </c>
      <c r="AJ77" s="10">
        <v>2</v>
      </c>
      <c r="AK77" s="25">
        <v>3</v>
      </c>
    </row>
    <row r="78" spans="3:37" x14ac:dyDescent="0.2">
      <c r="C78" s="66"/>
      <c r="D78" s="66"/>
      <c r="E78" s="62" t="s">
        <v>19</v>
      </c>
      <c r="F78" s="62"/>
      <c r="G78" s="62"/>
      <c r="H78" s="62"/>
      <c r="I78" s="62"/>
      <c r="J78" s="62"/>
      <c r="K78" s="62"/>
      <c r="L78" s="62"/>
      <c r="M78" s="62"/>
      <c r="N78" s="62"/>
      <c r="O78" s="24" t="s">
        <v>18</v>
      </c>
      <c r="P78" s="10">
        <v>2</v>
      </c>
      <c r="Q78" s="10">
        <v>0</v>
      </c>
      <c r="R78" s="10">
        <v>2</v>
      </c>
      <c r="S78" s="25">
        <v>3</v>
      </c>
      <c r="T78" s="95"/>
      <c r="U78" s="66"/>
      <c r="V78" s="66"/>
      <c r="W78" s="62" t="s">
        <v>19</v>
      </c>
      <c r="X78" s="62"/>
      <c r="Y78" s="62"/>
      <c r="Z78" s="62"/>
      <c r="AA78" s="62"/>
      <c r="AB78" s="62"/>
      <c r="AC78" s="62"/>
      <c r="AD78" s="62"/>
      <c r="AE78" s="62"/>
      <c r="AF78" s="62"/>
      <c r="AG78" s="24" t="s">
        <v>18</v>
      </c>
      <c r="AH78" s="10">
        <v>2</v>
      </c>
      <c r="AI78" s="10">
        <v>0</v>
      </c>
      <c r="AJ78" s="10">
        <v>2</v>
      </c>
      <c r="AK78" s="25">
        <v>3</v>
      </c>
    </row>
    <row r="79" spans="3:37" x14ac:dyDescent="0.2">
      <c r="C79" s="66"/>
      <c r="D79" s="66"/>
      <c r="E79" s="62" t="s">
        <v>19</v>
      </c>
      <c r="F79" s="62"/>
      <c r="G79" s="62"/>
      <c r="H79" s="62"/>
      <c r="I79" s="62"/>
      <c r="J79" s="62"/>
      <c r="K79" s="62"/>
      <c r="L79" s="62"/>
      <c r="M79" s="62"/>
      <c r="N79" s="62"/>
      <c r="O79" s="24" t="s">
        <v>18</v>
      </c>
      <c r="P79" s="10">
        <v>2</v>
      </c>
      <c r="Q79" s="10">
        <v>0</v>
      </c>
      <c r="R79" s="10">
        <v>2</v>
      </c>
      <c r="S79" s="25">
        <v>3</v>
      </c>
      <c r="T79" s="95"/>
      <c r="U79" s="66"/>
      <c r="V79" s="66"/>
      <c r="W79" s="62" t="s">
        <v>19</v>
      </c>
      <c r="X79" s="62"/>
      <c r="Y79" s="62"/>
      <c r="Z79" s="62"/>
      <c r="AA79" s="62"/>
      <c r="AB79" s="62"/>
      <c r="AC79" s="62"/>
      <c r="AD79" s="62"/>
      <c r="AE79" s="62"/>
      <c r="AF79" s="62"/>
      <c r="AG79" s="24" t="s">
        <v>18</v>
      </c>
      <c r="AH79" s="10">
        <v>2</v>
      </c>
      <c r="AI79" s="10">
        <v>0</v>
      </c>
      <c r="AJ79" s="10">
        <v>2</v>
      </c>
      <c r="AK79" s="25">
        <v>3</v>
      </c>
    </row>
    <row r="80" spans="3:37" x14ac:dyDescent="0.2">
      <c r="C80" s="66"/>
      <c r="D80" s="66"/>
      <c r="E80" s="62" t="s">
        <v>19</v>
      </c>
      <c r="F80" s="62"/>
      <c r="G80" s="62"/>
      <c r="H80" s="62"/>
      <c r="I80" s="62"/>
      <c r="J80" s="62"/>
      <c r="K80" s="62"/>
      <c r="L80" s="62"/>
      <c r="M80" s="62"/>
      <c r="N80" s="62"/>
      <c r="O80" s="24" t="s">
        <v>18</v>
      </c>
      <c r="P80" s="10">
        <v>2</v>
      </c>
      <c r="Q80" s="10">
        <v>0</v>
      </c>
      <c r="R80" s="10">
        <v>2</v>
      </c>
      <c r="S80" s="25">
        <v>3</v>
      </c>
      <c r="T80" s="95"/>
      <c r="U80" s="66"/>
      <c r="V80" s="66"/>
      <c r="W80" s="62" t="s">
        <v>19</v>
      </c>
      <c r="X80" s="62"/>
      <c r="Y80" s="62"/>
      <c r="Z80" s="62"/>
      <c r="AA80" s="62"/>
      <c r="AB80" s="62"/>
      <c r="AC80" s="62"/>
      <c r="AD80" s="62"/>
      <c r="AE80" s="62"/>
      <c r="AF80" s="62"/>
      <c r="AG80" s="24" t="s">
        <v>18</v>
      </c>
      <c r="AH80" s="10">
        <v>2</v>
      </c>
      <c r="AI80" s="10">
        <v>0</v>
      </c>
      <c r="AJ80" s="10">
        <v>2</v>
      </c>
      <c r="AK80" s="25">
        <v>3</v>
      </c>
    </row>
    <row r="81" spans="3:37" x14ac:dyDescent="0.2">
      <c r="C81" s="63"/>
      <c r="D81" s="63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24"/>
      <c r="P81" s="10"/>
      <c r="Q81" s="10"/>
      <c r="R81" s="10"/>
      <c r="S81" s="25"/>
      <c r="T81" s="95"/>
      <c r="U81" s="66"/>
      <c r="V81" s="66"/>
      <c r="W81" s="62" t="s">
        <v>19</v>
      </c>
      <c r="X81" s="62"/>
      <c r="Y81" s="62"/>
      <c r="Z81" s="62"/>
      <c r="AA81" s="62"/>
      <c r="AB81" s="62"/>
      <c r="AC81" s="62"/>
      <c r="AD81" s="62"/>
      <c r="AE81" s="62"/>
      <c r="AF81" s="62"/>
      <c r="AG81" s="24" t="s">
        <v>18</v>
      </c>
      <c r="AH81" s="10">
        <v>2</v>
      </c>
      <c r="AI81" s="10">
        <v>0</v>
      </c>
      <c r="AJ81" s="10">
        <v>2</v>
      </c>
      <c r="AK81" s="25">
        <v>3</v>
      </c>
    </row>
    <row r="82" spans="3:37" x14ac:dyDescent="0.2">
      <c r="C82" s="67" t="s">
        <v>33</v>
      </c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27">
        <f>SUM(P72:P76)</f>
        <v>8</v>
      </c>
      <c r="Q82" s="27">
        <f>SUM(Q72:Q76)</f>
        <v>6</v>
      </c>
      <c r="R82" s="27">
        <f>SUM(R72:R76)</f>
        <v>11</v>
      </c>
      <c r="S82" s="25">
        <f>SUM(S72:S76)</f>
        <v>18</v>
      </c>
      <c r="T82" s="95"/>
      <c r="U82" s="67" t="s">
        <v>33</v>
      </c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27">
        <f>SUM(AH72:AH76)</f>
        <v>7</v>
      </c>
      <c r="AI82" s="27">
        <f>SUM(AI72:AI76)</f>
        <v>4</v>
      </c>
      <c r="AJ82" s="27">
        <f>SUM(AJ72:AJ76)</f>
        <v>9</v>
      </c>
      <c r="AK82" s="25">
        <f>SUM(AK72:AK76)</f>
        <v>15</v>
      </c>
    </row>
    <row r="83" spans="3:37" x14ac:dyDescent="0.2">
      <c r="C83" s="68" t="s">
        <v>34</v>
      </c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27">
        <f>SUM(P77:P81)</f>
        <v>8</v>
      </c>
      <c r="Q83" s="27">
        <f>SUM(Q77:Q81)</f>
        <v>0</v>
      </c>
      <c r="R83" s="27">
        <f>SUM(R77:R81)</f>
        <v>8</v>
      </c>
      <c r="S83" s="25">
        <f>SUM(S77:S81)</f>
        <v>12</v>
      </c>
      <c r="T83" s="95"/>
      <c r="U83" s="68" t="s">
        <v>34</v>
      </c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27">
        <f>SUM(AH77:AH81)</f>
        <v>10</v>
      </c>
      <c r="AI83" s="27">
        <f>SUM(AI77:AI81)</f>
        <v>0</v>
      </c>
      <c r="AJ83" s="27">
        <f>SUM(AJ77:AJ81)</f>
        <v>10</v>
      </c>
      <c r="AK83" s="25">
        <f>SUM(AK77:AK81)</f>
        <v>15</v>
      </c>
    </row>
    <row r="84" spans="3:37" x14ac:dyDescent="0.2">
      <c r="C84" s="65" t="s">
        <v>41</v>
      </c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25">
        <f>S82+S83</f>
        <v>30</v>
      </c>
      <c r="T84" s="96"/>
      <c r="U84" s="65" t="s">
        <v>42</v>
      </c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25">
        <f>AK82+AK83</f>
        <v>30</v>
      </c>
    </row>
    <row r="85" spans="3:37" x14ac:dyDescent="0.2">
      <c r="C85" s="89" t="s">
        <v>131</v>
      </c>
      <c r="D85" s="89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37"/>
      <c r="U85" s="89" t="s">
        <v>132</v>
      </c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</row>
    <row r="86" spans="3:37" x14ac:dyDescent="0.2">
      <c r="C86" s="60" t="s">
        <v>215</v>
      </c>
      <c r="D86" s="61"/>
      <c r="E86" s="55" t="s">
        <v>135</v>
      </c>
      <c r="F86" s="56"/>
      <c r="G86" s="56"/>
      <c r="H86" s="56"/>
      <c r="I86" s="56"/>
      <c r="J86" s="56"/>
      <c r="K86" s="56"/>
      <c r="L86" s="56"/>
      <c r="M86" s="56"/>
      <c r="N86" s="57"/>
      <c r="O86" s="35" t="s">
        <v>18</v>
      </c>
      <c r="P86" s="36">
        <v>2</v>
      </c>
      <c r="Q86" s="36">
        <v>0</v>
      </c>
      <c r="R86" s="36">
        <v>2</v>
      </c>
      <c r="S86" s="35">
        <v>3</v>
      </c>
      <c r="T86" s="37"/>
      <c r="U86" s="66" t="s">
        <v>193</v>
      </c>
      <c r="V86" s="66"/>
      <c r="W86" s="55" t="s">
        <v>136</v>
      </c>
      <c r="X86" s="56"/>
      <c r="Y86" s="56"/>
      <c r="Z86" s="56"/>
      <c r="AA86" s="56"/>
      <c r="AB86" s="56"/>
      <c r="AC86" s="56"/>
      <c r="AD86" s="56"/>
      <c r="AE86" s="56"/>
      <c r="AF86" s="57"/>
      <c r="AG86" s="35" t="s">
        <v>18</v>
      </c>
      <c r="AH86" s="36">
        <v>2</v>
      </c>
      <c r="AI86" s="36">
        <v>0</v>
      </c>
      <c r="AJ86" s="36">
        <v>2</v>
      </c>
      <c r="AK86" s="35">
        <v>3</v>
      </c>
    </row>
    <row r="87" spans="3:37" x14ac:dyDescent="0.2">
      <c r="C87" s="60" t="s">
        <v>216</v>
      </c>
      <c r="D87" s="61"/>
      <c r="E87" s="62" t="s">
        <v>99</v>
      </c>
      <c r="F87" s="62"/>
      <c r="G87" s="62"/>
      <c r="H87" s="62"/>
      <c r="I87" s="62"/>
      <c r="J87" s="62"/>
      <c r="K87" s="62"/>
      <c r="L87" s="62"/>
      <c r="M87" s="62"/>
      <c r="N87" s="62"/>
      <c r="O87" s="35" t="s">
        <v>18</v>
      </c>
      <c r="P87" s="36">
        <v>2</v>
      </c>
      <c r="Q87" s="36">
        <v>0</v>
      </c>
      <c r="R87" s="36">
        <v>2</v>
      </c>
      <c r="S87" s="35">
        <v>3</v>
      </c>
      <c r="T87" s="37"/>
      <c r="U87" s="60" t="s">
        <v>222</v>
      </c>
      <c r="V87" s="61"/>
      <c r="W87" s="55" t="s">
        <v>113</v>
      </c>
      <c r="X87" s="56"/>
      <c r="Y87" s="56"/>
      <c r="Z87" s="56"/>
      <c r="AA87" s="56"/>
      <c r="AB87" s="56"/>
      <c r="AC87" s="56"/>
      <c r="AD87" s="56"/>
      <c r="AE87" s="56"/>
      <c r="AF87" s="57"/>
      <c r="AG87" s="35" t="s">
        <v>18</v>
      </c>
      <c r="AH87" s="36">
        <v>2</v>
      </c>
      <c r="AI87" s="36">
        <v>0</v>
      </c>
      <c r="AJ87" s="36">
        <v>2</v>
      </c>
      <c r="AK87" s="35">
        <v>3</v>
      </c>
    </row>
    <row r="88" spans="3:37" x14ac:dyDescent="0.2">
      <c r="C88" s="60" t="s">
        <v>217</v>
      </c>
      <c r="D88" s="61"/>
      <c r="E88" s="55" t="s">
        <v>80</v>
      </c>
      <c r="F88" s="56"/>
      <c r="G88" s="56"/>
      <c r="H88" s="56"/>
      <c r="I88" s="56"/>
      <c r="J88" s="56"/>
      <c r="K88" s="56"/>
      <c r="L88" s="56"/>
      <c r="M88" s="56"/>
      <c r="N88" s="57"/>
      <c r="O88" s="35" t="s">
        <v>18</v>
      </c>
      <c r="P88" s="36">
        <v>2</v>
      </c>
      <c r="Q88" s="36">
        <v>0</v>
      </c>
      <c r="R88" s="36">
        <v>2</v>
      </c>
      <c r="S88" s="35">
        <v>3</v>
      </c>
      <c r="T88" s="38"/>
      <c r="U88" s="60" t="s">
        <v>223</v>
      </c>
      <c r="V88" s="61"/>
      <c r="W88" s="55" t="s">
        <v>114</v>
      </c>
      <c r="X88" s="56"/>
      <c r="Y88" s="56"/>
      <c r="Z88" s="56"/>
      <c r="AA88" s="56"/>
      <c r="AB88" s="56"/>
      <c r="AC88" s="56"/>
      <c r="AD88" s="56"/>
      <c r="AE88" s="56"/>
      <c r="AF88" s="57"/>
      <c r="AG88" s="35" t="s">
        <v>18</v>
      </c>
      <c r="AH88" s="36">
        <v>2</v>
      </c>
      <c r="AI88" s="36">
        <v>0</v>
      </c>
      <c r="AJ88" s="36">
        <v>2</v>
      </c>
      <c r="AK88" s="35">
        <v>3</v>
      </c>
    </row>
    <row r="89" spans="3:37" x14ac:dyDescent="0.2">
      <c r="C89" s="60" t="s">
        <v>218</v>
      </c>
      <c r="D89" s="61"/>
      <c r="E89" s="55" t="s">
        <v>110</v>
      </c>
      <c r="F89" s="56"/>
      <c r="G89" s="56"/>
      <c r="H89" s="56"/>
      <c r="I89" s="56"/>
      <c r="J89" s="56"/>
      <c r="K89" s="56"/>
      <c r="L89" s="56"/>
      <c r="M89" s="56"/>
      <c r="N89" s="57"/>
      <c r="O89" s="35" t="s">
        <v>18</v>
      </c>
      <c r="P89" s="36">
        <v>2</v>
      </c>
      <c r="Q89" s="36">
        <v>0</v>
      </c>
      <c r="R89" s="36">
        <v>2</v>
      </c>
      <c r="S89" s="35">
        <v>3</v>
      </c>
      <c r="T89" s="38"/>
      <c r="U89" s="60" t="s">
        <v>224</v>
      </c>
      <c r="V89" s="61"/>
      <c r="W89" s="55" t="s">
        <v>115</v>
      </c>
      <c r="X89" s="56"/>
      <c r="Y89" s="56"/>
      <c r="Z89" s="56"/>
      <c r="AA89" s="56"/>
      <c r="AB89" s="56"/>
      <c r="AC89" s="56"/>
      <c r="AD89" s="56"/>
      <c r="AE89" s="56"/>
      <c r="AF89" s="57"/>
      <c r="AG89" s="35" t="s">
        <v>18</v>
      </c>
      <c r="AH89" s="36">
        <v>2</v>
      </c>
      <c r="AI89" s="36">
        <v>0</v>
      </c>
      <c r="AJ89" s="36">
        <v>2</v>
      </c>
      <c r="AK89" s="35">
        <v>3</v>
      </c>
    </row>
    <row r="90" spans="3:37" x14ac:dyDescent="0.2">
      <c r="C90" s="60" t="s">
        <v>219</v>
      </c>
      <c r="D90" s="61"/>
      <c r="E90" s="55" t="s">
        <v>111</v>
      </c>
      <c r="F90" s="56"/>
      <c r="G90" s="56"/>
      <c r="H90" s="56"/>
      <c r="I90" s="56"/>
      <c r="J90" s="56"/>
      <c r="K90" s="56"/>
      <c r="L90" s="56"/>
      <c r="M90" s="56"/>
      <c r="N90" s="57"/>
      <c r="O90" s="35" t="s">
        <v>18</v>
      </c>
      <c r="P90" s="36">
        <v>2</v>
      </c>
      <c r="Q90" s="36">
        <v>0</v>
      </c>
      <c r="R90" s="36">
        <v>2</v>
      </c>
      <c r="S90" s="35">
        <v>3</v>
      </c>
      <c r="T90" s="38"/>
      <c r="U90" s="60" t="s">
        <v>225</v>
      </c>
      <c r="V90" s="61"/>
      <c r="W90" s="55" t="s">
        <v>116</v>
      </c>
      <c r="X90" s="56"/>
      <c r="Y90" s="56"/>
      <c r="Z90" s="56"/>
      <c r="AA90" s="56"/>
      <c r="AB90" s="56"/>
      <c r="AC90" s="56"/>
      <c r="AD90" s="56"/>
      <c r="AE90" s="56"/>
      <c r="AF90" s="57"/>
      <c r="AG90" s="35" t="s">
        <v>18</v>
      </c>
      <c r="AH90" s="36">
        <v>2</v>
      </c>
      <c r="AI90" s="36">
        <v>0</v>
      </c>
      <c r="AJ90" s="36">
        <v>2</v>
      </c>
      <c r="AK90" s="35">
        <v>3</v>
      </c>
    </row>
    <row r="91" spans="3:37" x14ac:dyDescent="0.2">
      <c r="C91" s="60" t="s">
        <v>220</v>
      </c>
      <c r="D91" s="61"/>
      <c r="E91" s="55" t="s">
        <v>198</v>
      </c>
      <c r="F91" s="56"/>
      <c r="G91" s="56"/>
      <c r="H91" s="56"/>
      <c r="I91" s="56"/>
      <c r="J91" s="56"/>
      <c r="K91" s="56"/>
      <c r="L91" s="56"/>
      <c r="M91" s="56"/>
      <c r="N91" s="57"/>
      <c r="O91" s="35" t="s">
        <v>18</v>
      </c>
      <c r="P91" s="36">
        <v>2</v>
      </c>
      <c r="Q91" s="36">
        <v>0</v>
      </c>
      <c r="R91" s="36">
        <v>2</v>
      </c>
      <c r="S91" s="35">
        <v>3</v>
      </c>
      <c r="T91" s="38"/>
      <c r="U91" s="60" t="s">
        <v>226</v>
      </c>
      <c r="V91" s="61"/>
      <c r="W91" s="55" t="s">
        <v>117</v>
      </c>
      <c r="X91" s="56"/>
      <c r="Y91" s="56"/>
      <c r="Z91" s="56"/>
      <c r="AA91" s="56"/>
      <c r="AB91" s="56"/>
      <c r="AC91" s="56"/>
      <c r="AD91" s="56"/>
      <c r="AE91" s="56"/>
      <c r="AF91" s="57"/>
      <c r="AG91" s="35" t="s">
        <v>18</v>
      </c>
      <c r="AH91" s="36">
        <v>2</v>
      </c>
      <c r="AI91" s="36">
        <v>0</v>
      </c>
      <c r="AJ91" s="36">
        <v>2</v>
      </c>
      <c r="AK91" s="35">
        <v>3</v>
      </c>
    </row>
    <row r="92" spans="3:37" x14ac:dyDescent="0.2">
      <c r="C92" s="60" t="s">
        <v>221</v>
      </c>
      <c r="D92" s="61"/>
      <c r="E92" s="62" t="s">
        <v>245</v>
      </c>
      <c r="F92" s="62"/>
      <c r="G92" s="62"/>
      <c r="H92" s="62"/>
      <c r="I92" s="62"/>
      <c r="J92" s="62"/>
      <c r="K92" s="62"/>
      <c r="L92" s="62"/>
      <c r="M92" s="62"/>
      <c r="N92" s="62"/>
      <c r="O92" s="35" t="s">
        <v>18</v>
      </c>
      <c r="P92" s="36">
        <v>2</v>
      </c>
      <c r="Q92" s="36">
        <v>0</v>
      </c>
      <c r="R92" s="36">
        <v>2</v>
      </c>
      <c r="S92" s="35">
        <v>3</v>
      </c>
      <c r="T92" s="38"/>
      <c r="U92" s="60" t="s">
        <v>227</v>
      </c>
      <c r="V92" s="61"/>
      <c r="W92" s="55" t="s">
        <v>128</v>
      </c>
      <c r="X92" s="56"/>
      <c r="Y92" s="56"/>
      <c r="Z92" s="56"/>
      <c r="AA92" s="56"/>
      <c r="AB92" s="56"/>
      <c r="AC92" s="56"/>
      <c r="AD92" s="56"/>
      <c r="AE92" s="56"/>
      <c r="AF92" s="57"/>
      <c r="AG92" s="35" t="s">
        <v>18</v>
      </c>
      <c r="AH92" s="36">
        <v>2</v>
      </c>
      <c r="AI92" s="36">
        <v>0</v>
      </c>
      <c r="AJ92" s="36">
        <v>2</v>
      </c>
      <c r="AK92" s="35">
        <v>3</v>
      </c>
    </row>
    <row r="93" spans="3:37" x14ac:dyDescent="0.2">
      <c r="C93" s="60" t="s">
        <v>243</v>
      </c>
      <c r="D93" s="61"/>
      <c r="E93" s="55" t="s">
        <v>112</v>
      </c>
      <c r="F93" s="56"/>
      <c r="G93" s="56"/>
      <c r="H93" s="56"/>
      <c r="I93" s="56"/>
      <c r="J93" s="56"/>
      <c r="K93" s="56"/>
      <c r="L93" s="56"/>
      <c r="M93" s="56"/>
      <c r="N93" s="57"/>
      <c r="O93" s="35" t="s">
        <v>18</v>
      </c>
      <c r="P93" s="36">
        <v>2</v>
      </c>
      <c r="Q93" s="36">
        <v>0</v>
      </c>
      <c r="R93" s="36">
        <v>2</v>
      </c>
      <c r="S93" s="35">
        <v>3</v>
      </c>
      <c r="T93" s="38"/>
      <c r="U93" s="60" t="s">
        <v>228</v>
      </c>
      <c r="V93" s="61"/>
      <c r="W93" s="55" t="s">
        <v>118</v>
      </c>
      <c r="X93" s="56"/>
      <c r="Y93" s="56"/>
      <c r="Z93" s="56"/>
      <c r="AA93" s="56"/>
      <c r="AB93" s="56"/>
      <c r="AC93" s="56"/>
      <c r="AD93" s="56"/>
      <c r="AE93" s="56"/>
      <c r="AF93" s="57"/>
      <c r="AG93" s="35" t="s">
        <v>18</v>
      </c>
      <c r="AH93" s="36">
        <v>2</v>
      </c>
      <c r="AI93" s="36">
        <v>0</v>
      </c>
      <c r="AJ93" s="36">
        <v>2</v>
      </c>
      <c r="AK93" s="35">
        <v>3</v>
      </c>
    </row>
    <row r="94" spans="3:37" x14ac:dyDescent="0.2">
      <c r="C94" s="60"/>
      <c r="D94" s="61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35"/>
      <c r="P94" s="36"/>
      <c r="Q94" s="36"/>
      <c r="R94" s="36"/>
      <c r="S94" s="35"/>
      <c r="T94" s="38"/>
      <c r="U94" s="60" t="s">
        <v>229</v>
      </c>
      <c r="V94" s="61"/>
      <c r="W94" s="55" t="s">
        <v>120</v>
      </c>
      <c r="X94" s="56"/>
      <c r="Y94" s="56"/>
      <c r="Z94" s="56"/>
      <c r="AA94" s="56"/>
      <c r="AB94" s="56"/>
      <c r="AC94" s="56"/>
      <c r="AD94" s="56"/>
      <c r="AE94" s="56"/>
      <c r="AF94" s="57"/>
      <c r="AG94" s="35" t="s">
        <v>18</v>
      </c>
      <c r="AH94" s="36">
        <v>2</v>
      </c>
      <c r="AI94" s="36">
        <v>0</v>
      </c>
      <c r="AJ94" s="36">
        <v>2</v>
      </c>
      <c r="AK94" s="35">
        <v>3</v>
      </c>
    </row>
    <row r="95" spans="3:37" x14ac:dyDescent="0.2">
      <c r="C95" s="66"/>
      <c r="D95" s="66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35"/>
      <c r="P95" s="36"/>
      <c r="Q95" s="36"/>
      <c r="R95" s="36"/>
      <c r="S95" s="35"/>
      <c r="T95" s="38"/>
      <c r="U95" s="60" t="s">
        <v>244</v>
      </c>
      <c r="V95" s="61"/>
      <c r="W95" s="62" t="s">
        <v>124</v>
      </c>
      <c r="X95" s="62"/>
      <c r="Y95" s="62"/>
      <c r="Z95" s="62"/>
      <c r="AA95" s="62"/>
      <c r="AB95" s="62"/>
      <c r="AC95" s="62"/>
      <c r="AD95" s="62"/>
      <c r="AE95" s="62"/>
      <c r="AF95" s="62"/>
      <c r="AG95" s="35" t="s">
        <v>18</v>
      </c>
      <c r="AH95" s="36">
        <v>2</v>
      </c>
      <c r="AI95" s="36">
        <v>0</v>
      </c>
      <c r="AJ95" s="36">
        <v>2</v>
      </c>
      <c r="AK95" s="35">
        <v>3</v>
      </c>
    </row>
    <row r="96" spans="3:37" x14ac:dyDescent="0.2">
      <c r="C96" s="66"/>
      <c r="D96" s="66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35"/>
      <c r="P96" s="36"/>
      <c r="Q96" s="36"/>
      <c r="R96" s="36"/>
      <c r="S96" s="35"/>
      <c r="T96" s="38"/>
      <c r="U96" s="60"/>
      <c r="V96" s="61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35"/>
      <c r="AH96" s="36"/>
      <c r="AI96" s="36"/>
      <c r="AJ96" s="36"/>
      <c r="AK96" s="35"/>
    </row>
    <row r="97" spans="3:37" x14ac:dyDescent="0.2">
      <c r="C97" s="66"/>
      <c r="D97" s="66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35"/>
      <c r="P97" s="36"/>
      <c r="Q97" s="36"/>
      <c r="R97" s="36"/>
      <c r="S97" s="35"/>
      <c r="T97" s="38"/>
      <c r="U97" s="66"/>
      <c r="V97" s="66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35"/>
      <c r="AH97" s="36"/>
      <c r="AI97" s="36"/>
      <c r="AJ97" s="36"/>
      <c r="AK97" s="35"/>
    </row>
  </sheetData>
  <mergeCells count="330">
    <mergeCell ref="C96:D96"/>
    <mergeCell ref="E96:N96"/>
    <mergeCell ref="U96:V96"/>
    <mergeCell ref="W96:AF96"/>
    <mergeCell ref="C97:D97"/>
    <mergeCell ref="E97:N97"/>
    <mergeCell ref="U97:V97"/>
    <mergeCell ref="W97:AF97"/>
    <mergeCell ref="C94:D94"/>
    <mergeCell ref="E94:N94"/>
    <mergeCell ref="U94:V94"/>
    <mergeCell ref="W94:AF94"/>
    <mergeCell ref="C95:D95"/>
    <mergeCell ref="E95:N95"/>
    <mergeCell ref="U95:V95"/>
    <mergeCell ref="W95:AF95"/>
    <mergeCell ref="U93:V93"/>
    <mergeCell ref="W93:AF93"/>
    <mergeCell ref="C90:D90"/>
    <mergeCell ref="E90:N90"/>
    <mergeCell ref="U90:V90"/>
    <mergeCell ref="W90:AF90"/>
    <mergeCell ref="C91:D91"/>
    <mergeCell ref="E91:N91"/>
    <mergeCell ref="U91:V91"/>
    <mergeCell ref="W91:AF91"/>
    <mergeCell ref="C92:D92"/>
    <mergeCell ref="E92:N92"/>
    <mergeCell ref="U92:V92"/>
    <mergeCell ref="W92:AF92"/>
    <mergeCell ref="C93:D93"/>
    <mergeCell ref="E93:N93"/>
    <mergeCell ref="C88:D88"/>
    <mergeCell ref="E88:N88"/>
    <mergeCell ref="U88:V88"/>
    <mergeCell ref="W88:AF88"/>
    <mergeCell ref="C89:D89"/>
    <mergeCell ref="E89:N89"/>
    <mergeCell ref="U89:V89"/>
    <mergeCell ref="W89:AF89"/>
    <mergeCell ref="C86:D86"/>
    <mergeCell ref="E86:N86"/>
    <mergeCell ref="U86:V86"/>
    <mergeCell ref="W86:AF86"/>
    <mergeCell ref="C87:D87"/>
    <mergeCell ref="E87:N87"/>
    <mergeCell ref="U87:V87"/>
    <mergeCell ref="W87:AF87"/>
    <mergeCell ref="C83:O83"/>
    <mergeCell ref="U83:AG83"/>
    <mergeCell ref="C84:R84"/>
    <mergeCell ref="U84:AJ84"/>
    <mergeCell ref="C85:S85"/>
    <mergeCell ref="U85:AK85"/>
    <mergeCell ref="C81:D81"/>
    <mergeCell ref="E81:N81"/>
    <mergeCell ref="U81:V81"/>
    <mergeCell ref="W81:AF81"/>
    <mergeCell ref="C82:O82"/>
    <mergeCell ref="U82:AG82"/>
    <mergeCell ref="C80:D80"/>
    <mergeCell ref="E80:N80"/>
    <mergeCell ref="U80:V80"/>
    <mergeCell ref="W80:AF80"/>
    <mergeCell ref="C77:D77"/>
    <mergeCell ref="E77:N77"/>
    <mergeCell ref="U77:V77"/>
    <mergeCell ref="W77:AF77"/>
    <mergeCell ref="C78:D78"/>
    <mergeCell ref="E78:N78"/>
    <mergeCell ref="U78:V78"/>
    <mergeCell ref="W78:AF78"/>
    <mergeCell ref="C73:D73"/>
    <mergeCell ref="E73:N73"/>
    <mergeCell ref="U73:V73"/>
    <mergeCell ref="W73:AF73"/>
    <mergeCell ref="C74:D74"/>
    <mergeCell ref="E74:N74"/>
    <mergeCell ref="U74:V74"/>
    <mergeCell ref="W74:AF74"/>
    <mergeCell ref="C79:D79"/>
    <mergeCell ref="E79:N79"/>
    <mergeCell ref="U79:V79"/>
    <mergeCell ref="W79:AF79"/>
    <mergeCell ref="U71:V71"/>
    <mergeCell ref="W71:AF71"/>
    <mergeCell ref="C72:D72"/>
    <mergeCell ref="E72:N72"/>
    <mergeCell ref="U72:V72"/>
    <mergeCell ref="W72:AF72"/>
    <mergeCell ref="C68:D68"/>
    <mergeCell ref="E68:N68"/>
    <mergeCell ref="U68:V68"/>
    <mergeCell ref="W68:AF68"/>
    <mergeCell ref="C69:AK69"/>
    <mergeCell ref="C70:S70"/>
    <mergeCell ref="T70:T84"/>
    <mergeCell ref="U70:AK70"/>
    <mergeCell ref="C71:D71"/>
    <mergeCell ref="E71:N71"/>
    <mergeCell ref="C75:D75"/>
    <mergeCell ref="E75:N75"/>
    <mergeCell ref="U75:V75"/>
    <mergeCell ref="W75:AF75"/>
    <mergeCell ref="C76:D76"/>
    <mergeCell ref="E76:N76"/>
    <mergeCell ref="U76:V76"/>
    <mergeCell ref="W76:AF76"/>
    <mergeCell ref="C66:D66"/>
    <mergeCell ref="E66:N66"/>
    <mergeCell ref="U66:V66"/>
    <mergeCell ref="W66:AF66"/>
    <mergeCell ref="C67:D67"/>
    <mergeCell ref="E67:N67"/>
    <mergeCell ref="U67:V67"/>
    <mergeCell ref="W67:AF67"/>
    <mergeCell ref="C64:D64"/>
    <mergeCell ref="E64:N64"/>
    <mergeCell ref="U64:V64"/>
    <mergeCell ref="W64:AF64"/>
    <mergeCell ref="C65:D65"/>
    <mergeCell ref="E65:N65"/>
    <mergeCell ref="U65:V65"/>
    <mergeCell ref="W65:AF65"/>
    <mergeCell ref="C62:D62"/>
    <mergeCell ref="E62:N62"/>
    <mergeCell ref="U62:V62"/>
    <mergeCell ref="W62:AF62"/>
    <mergeCell ref="C63:D63"/>
    <mergeCell ref="E63:N63"/>
    <mergeCell ref="U63:V63"/>
    <mergeCell ref="W63:AF63"/>
    <mergeCell ref="C60:S60"/>
    <mergeCell ref="U60:AK60"/>
    <mergeCell ref="C61:D61"/>
    <mergeCell ref="E61:N61"/>
    <mergeCell ref="U61:V61"/>
    <mergeCell ref="W61:AF61"/>
    <mergeCell ref="C58:O58"/>
    <mergeCell ref="U58:AG58"/>
    <mergeCell ref="C59:R59"/>
    <mergeCell ref="U59:AJ59"/>
    <mergeCell ref="C55:D55"/>
    <mergeCell ref="E55:N55"/>
    <mergeCell ref="U55:V55"/>
    <mergeCell ref="W55:AF55"/>
    <mergeCell ref="C56:D56"/>
    <mergeCell ref="E56:N56"/>
    <mergeCell ref="U56:V56"/>
    <mergeCell ref="W56:AF56"/>
    <mergeCell ref="C51:D51"/>
    <mergeCell ref="E51:N51"/>
    <mergeCell ref="U51:V51"/>
    <mergeCell ref="W51:AF51"/>
    <mergeCell ref="C52:D52"/>
    <mergeCell ref="E52:N52"/>
    <mergeCell ref="U52:V52"/>
    <mergeCell ref="W52:AF52"/>
    <mergeCell ref="C57:O57"/>
    <mergeCell ref="U57:AG57"/>
    <mergeCell ref="U49:V49"/>
    <mergeCell ref="W49:AF49"/>
    <mergeCell ref="C50:D50"/>
    <mergeCell ref="E50:N50"/>
    <mergeCell ref="U50:V50"/>
    <mergeCell ref="W50:AF50"/>
    <mergeCell ref="C46:AK46"/>
    <mergeCell ref="C47:S47"/>
    <mergeCell ref="T47:T59"/>
    <mergeCell ref="U47:AK47"/>
    <mergeCell ref="C48:D48"/>
    <mergeCell ref="E48:N48"/>
    <mergeCell ref="U48:V48"/>
    <mergeCell ref="W48:AF48"/>
    <mergeCell ref="C49:D49"/>
    <mergeCell ref="E49:N49"/>
    <mergeCell ref="C53:D53"/>
    <mergeCell ref="E53:N53"/>
    <mergeCell ref="U53:V53"/>
    <mergeCell ref="W53:AF53"/>
    <mergeCell ref="C54:D54"/>
    <mergeCell ref="E54:N54"/>
    <mergeCell ref="U54:V54"/>
    <mergeCell ref="W54:AF54"/>
    <mergeCell ref="C44:D44"/>
    <mergeCell ref="E44:N44"/>
    <mergeCell ref="U44:V44"/>
    <mergeCell ref="W44:AF44"/>
    <mergeCell ref="C45:D45"/>
    <mergeCell ref="E45:N45"/>
    <mergeCell ref="U45:V45"/>
    <mergeCell ref="W45:AF45"/>
    <mergeCell ref="C42:D42"/>
    <mergeCell ref="E42:N42"/>
    <mergeCell ref="U42:V42"/>
    <mergeCell ref="W42:AF42"/>
    <mergeCell ref="C43:D43"/>
    <mergeCell ref="E43:N43"/>
    <mergeCell ref="U43:V43"/>
    <mergeCell ref="W43:AF43"/>
    <mergeCell ref="C40:S40"/>
    <mergeCell ref="U40:AK40"/>
    <mergeCell ref="C41:D41"/>
    <mergeCell ref="E41:N41"/>
    <mergeCell ref="U41:V41"/>
    <mergeCell ref="W41:AF41"/>
    <mergeCell ref="C37:O37"/>
    <mergeCell ref="U37:AG37"/>
    <mergeCell ref="C38:O38"/>
    <mergeCell ref="U38:AG38"/>
    <mergeCell ref="C39:R39"/>
    <mergeCell ref="U39:AJ39"/>
    <mergeCell ref="C36:D36"/>
    <mergeCell ref="E36:N36"/>
    <mergeCell ref="U36:V36"/>
    <mergeCell ref="W36:AF36"/>
    <mergeCell ref="C33:D33"/>
    <mergeCell ref="E33:N33"/>
    <mergeCell ref="U33:V33"/>
    <mergeCell ref="W33:AF33"/>
    <mergeCell ref="C34:D34"/>
    <mergeCell ref="E34:N34"/>
    <mergeCell ref="U34:V34"/>
    <mergeCell ref="W34:AF34"/>
    <mergeCell ref="C28:D28"/>
    <mergeCell ref="E28:N28"/>
    <mergeCell ref="U28:V28"/>
    <mergeCell ref="W28:AF28"/>
    <mergeCell ref="C29:D29"/>
    <mergeCell ref="E29:N29"/>
    <mergeCell ref="U29:V29"/>
    <mergeCell ref="W29:AF29"/>
    <mergeCell ref="C35:D35"/>
    <mergeCell ref="E35:N35"/>
    <mergeCell ref="U35:V35"/>
    <mergeCell ref="W35:AF35"/>
    <mergeCell ref="C30:D30"/>
    <mergeCell ref="E30:N30"/>
    <mergeCell ref="U26:V26"/>
    <mergeCell ref="W26:AF26"/>
    <mergeCell ref="C27:D27"/>
    <mergeCell ref="E27:N27"/>
    <mergeCell ref="U27:V27"/>
    <mergeCell ref="W27:AF27"/>
    <mergeCell ref="C23:D23"/>
    <mergeCell ref="E23:N23"/>
    <mergeCell ref="U23:V23"/>
    <mergeCell ref="W23:AF23"/>
    <mergeCell ref="C24:AK24"/>
    <mergeCell ref="C25:S25"/>
    <mergeCell ref="T25:T39"/>
    <mergeCell ref="U25:AK25"/>
    <mergeCell ref="C26:D26"/>
    <mergeCell ref="E26:N26"/>
    <mergeCell ref="C31:D31"/>
    <mergeCell ref="E31:N31"/>
    <mergeCell ref="U31:V31"/>
    <mergeCell ref="W31:AF31"/>
    <mergeCell ref="C32:D32"/>
    <mergeCell ref="E32:N32"/>
    <mergeCell ref="U32:V32"/>
    <mergeCell ref="W32:AF32"/>
    <mergeCell ref="C21:D21"/>
    <mergeCell ref="E21:N21"/>
    <mergeCell ref="U21:V21"/>
    <mergeCell ref="W21:AF21"/>
    <mergeCell ref="C22:D22"/>
    <mergeCell ref="E22:N22"/>
    <mergeCell ref="U22:V22"/>
    <mergeCell ref="W22:AF22"/>
    <mergeCell ref="C18:O18"/>
    <mergeCell ref="U18:AG18"/>
    <mergeCell ref="C19:R19"/>
    <mergeCell ref="U19:AJ19"/>
    <mergeCell ref="C20:S20"/>
    <mergeCell ref="U20:AK20"/>
    <mergeCell ref="C16:D16"/>
    <mergeCell ref="E16:N16"/>
    <mergeCell ref="U16:V16"/>
    <mergeCell ref="W16:AF16"/>
    <mergeCell ref="C17:O17"/>
    <mergeCell ref="U17:AG17"/>
    <mergeCell ref="C14:D14"/>
    <mergeCell ref="E14:N14"/>
    <mergeCell ref="U14:V14"/>
    <mergeCell ref="W14:AF14"/>
    <mergeCell ref="C15:D15"/>
    <mergeCell ref="E15:N15"/>
    <mergeCell ref="U15:V15"/>
    <mergeCell ref="W15:AF15"/>
    <mergeCell ref="C12:D12"/>
    <mergeCell ref="E12:N12"/>
    <mergeCell ref="U12:V12"/>
    <mergeCell ref="W12:AF12"/>
    <mergeCell ref="C13:D13"/>
    <mergeCell ref="E13:N13"/>
    <mergeCell ref="U13:V13"/>
    <mergeCell ref="W13:AF13"/>
    <mergeCell ref="C10:D10"/>
    <mergeCell ref="E10:N10"/>
    <mergeCell ref="U10:V10"/>
    <mergeCell ref="W10:AF10"/>
    <mergeCell ref="C11:D11"/>
    <mergeCell ref="E11:N11"/>
    <mergeCell ref="U11:V11"/>
    <mergeCell ref="W11:AF11"/>
    <mergeCell ref="C1:H1"/>
    <mergeCell ref="I1:AK1"/>
    <mergeCell ref="C2:H2"/>
    <mergeCell ref="I2:AK2"/>
    <mergeCell ref="C4:AK4"/>
    <mergeCell ref="C5:S5"/>
    <mergeCell ref="T5:T19"/>
    <mergeCell ref="U5:AK5"/>
    <mergeCell ref="C6:D6"/>
    <mergeCell ref="E6:N6"/>
    <mergeCell ref="C8:D8"/>
    <mergeCell ref="E8:N8"/>
    <mergeCell ref="U8:V8"/>
    <mergeCell ref="W8:AF8"/>
    <mergeCell ref="C9:D9"/>
    <mergeCell ref="E9:N9"/>
    <mergeCell ref="U9:V9"/>
    <mergeCell ref="W9:AF9"/>
    <mergeCell ref="U6:V6"/>
    <mergeCell ref="W6:AF6"/>
    <mergeCell ref="C7:D7"/>
    <mergeCell ref="E7:N7"/>
    <mergeCell ref="U7:V7"/>
    <mergeCell ref="W7:A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J4:M13"/>
  <sheetViews>
    <sheetView workbookViewId="0">
      <selection activeCell="J13" sqref="J13:M13"/>
    </sheetView>
  </sheetViews>
  <sheetFormatPr baseColWidth="10" defaultColWidth="8.83203125" defaultRowHeight="15" x14ac:dyDescent="0.2"/>
  <sheetData>
    <row r="4" spans="10:13" x14ac:dyDescent="0.2">
      <c r="J4">
        <v>2</v>
      </c>
      <c r="K4">
        <v>0</v>
      </c>
      <c r="L4">
        <v>2</v>
      </c>
      <c r="M4">
        <v>2</v>
      </c>
    </row>
    <row r="5" spans="10:13" x14ac:dyDescent="0.2">
      <c r="J5">
        <v>2</v>
      </c>
      <c r="K5">
        <v>0</v>
      </c>
      <c r="L5">
        <v>2</v>
      </c>
      <c r="M5">
        <v>2</v>
      </c>
    </row>
    <row r="6" spans="10:13" x14ac:dyDescent="0.2">
      <c r="J6">
        <v>2</v>
      </c>
      <c r="K6">
        <v>0</v>
      </c>
      <c r="L6">
        <v>2</v>
      </c>
      <c r="M6">
        <v>2</v>
      </c>
    </row>
    <row r="7" spans="10:13" x14ac:dyDescent="0.2">
      <c r="J7">
        <v>2</v>
      </c>
      <c r="K7">
        <v>2</v>
      </c>
      <c r="L7">
        <v>3</v>
      </c>
      <c r="M7">
        <v>4</v>
      </c>
    </row>
    <row r="8" spans="10:13" x14ac:dyDescent="0.2">
      <c r="J8">
        <v>1</v>
      </c>
      <c r="K8">
        <v>2</v>
      </c>
      <c r="L8">
        <v>2</v>
      </c>
      <c r="M8">
        <v>3</v>
      </c>
    </row>
    <row r="9" spans="10:13" x14ac:dyDescent="0.2">
      <c r="J9">
        <v>2</v>
      </c>
      <c r="K9">
        <v>0</v>
      </c>
      <c r="L9">
        <v>2</v>
      </c>
      <c r="M9">
        <v>3</v>
      </c>
    </row>
    <row r="10" spans="10:13" x14ac:dyDescent="0.2">
      <c r="J10">
        <v>2</v>
      </c>
      <c r="K10">
        <v>0</v>
      </c>
      <c r="L10">
        <v>2</v>
      </c>
      <c r="M10">
        <v>3</v>
      </c>
    </row>
    <row r="11" spans="10:13" x14ac:dyDescent="0.2">
      <c r="J11">
        <v>2</v>
      </c>
      <c r="K11">
        <v>0</v>
      </c>
      <c r="L11">
        <v>2</v>
      </c>
      <c r="M11">
        <v>3</v>
      </c>
    </row>
    <row r="12" spans="10:13" x14ac:dyDescent="0.2">
      <c r="J12">
        <v>2</v>
      </c>
      <c r="K12">
        <v>0</v>
      </c>
      <c r="L12">
        <v>2</v>
      </c>
      <c r="M12">
        <v>3</v>
      </c>
    </row>
    <row r="13" spans="10:13" x14ac:dyDescent="0.2">
      <c r="J13">
        <f>SUM(J4:J12)</f>
        <v>17</v>
      </c>
      <c r="K13">
        <f t="shared" ref="K13:M13" si="0">SUM(K4:K12)</f>
        <v>4</v>
      </c>
      <c r="L13">
        <f t="shared" si="0"/>
        <v>19</v>
      </c>
      <c r="M13">
        <f t="shared" si="0"/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Form</vt:lpstr>
      <vt:lpstr>Sayfa1</vt:lpstr>
      <vt:lpstr>Sayfa4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2024-09-05T10:22:40Z</dcterms:modified>
</cp:coreProperties>
</file>