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4000" windowHeight="9645"/>
  </bookViews>
  <sheets>
    <sheet name="Sayfa1" sheetId="1" r:id="rId1"/>
    <sheet name="Sayfa2" sheetId="2" r:id="rId2"/>
    <sheet name="Sayfa3" sheetId="3" r:id="rId3"/>
  </sheets>
  <calcPr calcId="162913"/>
</workbook>
</file>

<file path=xl/calcChain.xml><?xml version="1.0" encoding="utf-8"?>
<calcChain xmlns="http://schemas.openxmlformats.org/spreadsheetml/2006/main">
  <c r="F45" i="1" l="1"/>
  <c r="F44" i="1"/>
  <c r="F43" i="1"/>
  <c r="H43" i="1" s="1"/>
  <c r="F42" i="1"/>
  <c r="F36" i="1"/>
  <c r="F47" i="1" s="1"/>
  <c r="F35" i="1"/>
  <c r="F46" i="1" s="1"/>
  <c r="F30" i="1"/>
  <c r="F28" i="1"/>
  <c r="F27" i="1"/>
  <c r="F26" i="1"/>
  <c r="F25" i="1"/>
  <c r="F24" i="1"/>
  <c r="F23" i="1"/>
  <c r="F21" i="1"/>
  <c r="F20" i="1"/>
  <c r="F19" i="1"/>
  <c r="F18" i="1"/>
  <c r="F17" i="1"/>
  <c r="F16" i="1"/>
  <c r="I22" i="1" l="1"/>
  <c r="D37" i="1" l="1"/>
  <c r="D31" i="1"/>
  <c r="H47" i="1" l="1"/>
  <c r="H45" i="1"/>
  <c r="H44" i="1"/>
  <c r="F52" i="1"/>
  <c r="F53" i="1" s="1"/>
  <c r="I36" i="1"/>
  <c r="I35" i="1"/>
  <c r="D38" i="1"/>
  <c r="I30" i="1"/>
  <c r="I29" i="1"/>
  <c r="I28" i="1"/>
  <c r="I27" i="1"/>
  <c r="I26" i="1"/>
  <c r="I25" i="1"/>
  <c r="I24" i="1"/>
  <c r="I23" i="1"/>
  <c r="I21" i="1"/>
  <c r="I20" i="1"/>
  <c r="I19" i="1"/>
  <c r="I18" i="1"/>
  <c r="I17" i="1"/>
  <c r="I16" i="1"/>
  <c r="H42" i="1" l="1"/>
  <c r="H52" i="1"/>
  <c r="H53" i="1" s="1"/>
  <c r="D48" i="1"/>
  <c r="I37" i="1"/>
  <c r="I31" i="1"/>
  <c r="F31" i="1"/>
  <c r="F37" i="1"/>
  <c r="H46" i="1"/>
  <c r="I57" i="1" s="1"/>
  <c r="I48" i="1" l="1"/>
  <c r="I56" i="1" s="1"/>
  <c r="F48" i="1"/>
  <c r="F55" i="1" l="1"/>
  <c r="D11" i="1"/>
</calcChain>
</file>

<file path=xl/comments1.xml><?xml version="1.0" encoding="utf-8"?>
<comments xmlns="http://schemas.openxmlformats.org/spreadsheetml/2006/main">
  <authors>
    <author>Yazar</author>
  </authors>
  <commentList>
    <comment ref="D9" authorId="0">
      <text>
        <r>
          <rPr>
            <sz val="9"/>
            <color indexed="81"/>
            <rFont val="Tahoma"/>
            <family val="2"/>
            <charset val="162"/>
          </rPr>
          <t xml:space="preserve">İlgili ay kaç gün ise o yazılacak
</t>
        </r>
      </text>
    </comment>
    <comment ref="G9" authorId="0">
      <text>
        <r>
          <rPr>
            <sz val="9"/>
            <color indexed="81"/>
            <rFont val="Tahoma"/>
            <family val="2"/>
            <charset val="162"/>
          </rPr>
          <t xml:space="preserve">Ay eğer 31 gün ise 20 günü ödendi, 11 günse iade edilecek.
</t>
        </r>
      </text>
    </comment>
    <comment ref="C22" authorId="0">
      <text>
        <r>
          <rPr>
            <b/>
            <sz val="9"/>
            <color indexed="81"/>
            <rFont val="Tahoma"/>
            <charset val="1"/>
          </rPr>
          <t>Aile ve çocuk yardımı kıst olarak ödenmediğinden bordrodaki tutarların tamamı iade alınacaktır.</t>
        </r>
      </text>
    </comment>
    <comment ref="I29" authorId="0">
      <text>
        <r>
          <rPr>
            <sz val="9"/>
            <color indexed="81"/>
            <rFont val="Tahoma"/>
            <family val="2"/>
            <charset val="162"/>
          </rPr>
          <t xml:space="preserve">Geliştirme Ödeneği çalışmayı izleyen aybaşında alındığı için iade oluşmaz.
</t>
        </r>
      </text>
    </comment>
    <comment ref="D38" authorId="0">
      <text>
        <r>
          <rPr>
            <sz val="9"/>
            <color indexed="81"/>
            <rFont val="Tahoma"/>
            <family val="2"/>
            <charset val="162"/>
          </rPr>
          <t xml:space="preserve">Hakediş toplamı Bordrodaki hakediş toplamı ile aynı olmalıdır. (Fiilen çalışmaya dayalı ödemelr hariç. Örn. Gel. Öd. Ektaminat 28/B, Teknik ve Sağlık Hiz. Sınıflarında ödenen Bölgelere Göre Ödenek Ek Özel Hizmet Tazminatı gibi)
</t>
        </r>
      </text>
    </comment>
    <comment ref="D42" authorId="0">
      <text>
        <r>
          <rPr>
            <sz val="9"/>
            <color indexed="81"/>
            <rFont val="Tahoma"/>
            <family val="2"/>
            <charset val="162"/>
          </rPr>
          <t xml:space="preserve">Bu bölüme Bordrodaki Gelir Vergisi Kes.+ Asgari Geçim İndirimi toplamı yazıılacak.
</t>
        </r>
      </text>
    </comment>
    <comment ref="G59" authorId="0">
      <text>
        <r>
          <rPr>
            <sz val="9"/>
            <color indexed="81"/>
            <rFont val="Tahoma"/>
            <family val="2"/>
            <charset val="162"/>
          </rPr>
          <t>Kişilerden Alacaklar 16 Sıra nolu Tebliğde ''Fazla ve Yersiz ödemelerde idarenin geri isteme iradesinin borçluya ulaştığı tarih faiz başlangıç tarihi olarak belirlenir.Bunun için idareler borçlunun borcunu ödemesi için en kısa sürede borcu tebliğ etmeli.</t>
        </r>
        <r>
          <rPr>
            <b/>
            <sz val="9"/>
            <color indexed="81"/>
            <rFont val="Tahoma"/>
            <family val="2"/>
            <charset val="162"/>
          </rPr>
          <t xml:space="preserve">
</t>
        </r>
      </text>
    </comment>
  </commentList>
</comments>
</file>

<file path=xl/sharedStrings.xml><?xml version="1.0" encoding="utf-8"?>
<sst xmlns="http://schemas.openxmlformats.org/spreadsheetml/2006/main" count="84" uniqueCount="69">
  <si>
    <t>YERSİZ VE FAZLA ÖDENEN AYLIKLARDAN DOĞAN</t>
  </si>
  <si>
    <t>Tahakkuk Birimi</t>
  </si>
  <si>
    <t>Borcun sebebi</t>
  </si>
  <si>
    <t>İstifa</t>
  </si>
  <si>
    <t>Borçlunun Adı Soyadı</t>
  </si>
  <si>
    <t>Hizmet Süresi</t>
  </si>
  <si>
    <t>Emekli Sicil Nosu</t>
  </si>
  <si>
    <t>İlişki Kesilme Tarihi</t>
  </si>
  <si>
    <t>TC Kimlik Numarası</t>
  </si>
  <si>
    <t xml:space="preserve">TEL. </t>
  </si>
  <si>
    <t xml:space="preserve">Ödenen Gün </t>
  </si>
  <si>
    <t>Ödenmesi gereken gün</t>
  </si>
  <si>
    <t>Alacaklının adı</t>
  </si>
  <si>
    <t>Borçlunun adresi</t>
  </si>
  <si>
    <t>Borcun Miktarı</t>
  </si>
  <si>
    <t xml:space="preserve">Borcun Ödeme Yeri </t>
  </si>
  <si>
    <t>Banka ve Hesap bilgi</t>
  </si>
  <si>
    <t>7 günlük itiraz yeri</t>
  </si>
  <si>
    <t xml:space="preserve">TABLO 1 : AYLIK VE YAN ÖDEMELER </t>
  </si>
  <si>
    <t>AYLIK                               UNSURLARI</t>
  </si>
  <si>
    <t>TAHAKKUK                              ETTİRİLEN (A)</t>
  </si>
  <si>
    <t>TAHAKKUK ETTİRİLMESİ GEREKEN (B)</t>
  </si>
  <si>
    <t>FARK (C)</t>
  </si>
  <si>
    <t>Aylık</t>
  </si>
  <si>
    <t>Taban Aylığı</t>
  </si>
  <si>
    <t>Kıdem Aylığı</t>
  </si>
  <si>
    <t>Ek Gösterge</t>
  </si>
  <si>
    <t>Özel Hizmet Tazminatı</t>
  </si>
  <si>
    <t>Sendika ödeneği</t>
  </si>
  <si>
    <t>Aile ve Çocuk Yardımı*</t>
  </si>
  <si>
    <t>Makam Tazminatı</t>
  </si>
  <si>
    <t>Dil Tazminatı</t>
  </si>
  <si>
    <t>Yüksek öğrenim Taz.</t>
  </si>
  <si>
    <t>Ek Ödeme</t>
  </si>
  <si>
    <t>Eğitim Öğretim Ödeneği</t>
  </si>
  <si>
    <t>Gelişme Güçlüğü (*)</t>
  </si>
  <si>
    <t>Üniversite Ödeneği</t>
  </si>
  <si>
    <t>TOPLAM</t>
  </si>
  <si>
    <t xml:space="preserve">TABLO 2 : KESİNTİ YAPILAN KATKI PAYLARI </t>
  </si>
  <si>
    <t>FİİLEN ÖDENEN             (A)</t>
  </si>
  <si>
    <t>HAK EDİLEN (B)</t>
  </si>
  <si>
    <t>İsver MYO.11</t>
  </si>
  <si>
    <t>Hakediş Toplamı</t>
  </si>
  <si>
    <t xml:space="preserve">TABLO 3 : YASAL KESİNTİLER </t>
  </si>
  <si>
    <t>FİİLEN KESİLEN             (A)</t>
  </si>
  <si>
    <t>KESİLMESİ GEREKEN (B)</t>
  </si>
  <si>
    <t>Gelir Vergisi</t>
  </si>
  <si>
    <t>Damga Vergisi</t>
  </si>
  <si>
    <t>Ücretli MYO.9</t>
  </si>
  <si>
    <t>140 NOLU HESAP</t>
  </si>
  <si>
    <t>KİŞİDEN ALINACAK TUTAR</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</si>
  <si>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</si>
  <si>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Gerçekleştrime Görevlisi</t>
  </si>
  <si>
    <t>Borçlu</t>
  </si>
  <si>
    <t>Yan Ödeme</t>
  </si>
  <si>
    <t>İsver GSS.7,5</t>
  </si>
  <si>
    <t>Ücretli GSS.5</t>
  </si>
  <si>
    <t>SOSYAL GÜVENLİK KURUMUNDAN TALEP YADA MAHSUP EDİLECEK PRİM TUTARI</t>
  </si>
  <si>
    <t>TABLO 4  : ASGARİ GEÇİM İNDİRİMİ</t>
  </si>
  <si>
    <t>Asgari Geçim İndirimi</t>
  </si>
  <si>
    <t>Maaş Mutemedi</t>
  </si>
  <si>
    <t>Adı ve Soyadı         :</t>
  </si>
  <si>
    <t>İmza                        :</t>
  </si>
  <si>
    <t>Bildirim Tarihi     :</t>
  </si>
  <si>
    <t>MUNZUR ÜNİVERSİTESİ REKTÖRLÜĞÜ</t>
  </si>
  <si>
    <t>M.Ü. Strateji Geliştirme D.B.</t>
  </si>
  <si>
    <t>Vakıflar Bankası Tunceli Şb.</t>
  </si>
  <si>
    <t>TR3600 1500 1580 0729 68092 59</t>
  </si>
  <si>
    <t xml:space="preserve">                        KİŞİLERDEN ALACAKLARI HESAPLAMA CETVELİ   (5510 SONRASI)   </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</si>
</sst>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b/>
      <sz val="10"/>
      <name val="Courier New Tur"/>
      <family val="3"/>
      <charset val="162"/>
    </font>
    <font>
      <b/>
      <sz val="11"/>
      <name val="Courier New Tur"/>
      <charset val="162"/>
    </font>
    <font>
      <sz val="10"/>
      <name val="Courier New"/>
      <family val="3"/>
    </font>
    <font>
      <sz val="10"/>
      <name val="Courier New Tur"/>
      <family val="3"/>
      <charset val="162"/>
    </font>
    <font>
      <b/>
      <sz val="10.5"/>
      <name val="Courier New Tur"/>
      <family val="3"/>
      <charset val="162"/>
    </font>
    <font>
      <sz val="10.5"/>
      <name val="Courier New Tur"/>
      <family val="3"/>
      <charset val="162"/>
    </font>
    <font>
      <b/>
      <sz val="10.5"/>
      <name val="CG Times"/>
      <family val="1"/>
    </font>
    <font>
      <b/>
      <sz val="10.5"/>
      <name val="Courier New Tur"/>
      <charset val="162"/>
    </font>
    <font>
      <b/>
      <sz val="10"/>
      <name val="Calibri"/>
      <family val="2"/>
      <charset val="162"/>
      <scheme val="minor"/>
    </font>
    <font>
      <b/>
      <sz val="12"/>
      <name val="Calibri"/>
      <family val="2"/>
      <charset val="162"/>
      <scheme val="minor"/>
    </font>
    <font>
      <b/>
      <sz val="10.5"/>
      <name val="Calibri"/>
      <family val="2"/>
      <charset val="162"/>
      <scheme val="minor"/>
    </font>
    <font>
      <b/>
      <sz val="10"/>
      <name val="CG Times"/>
      <family val="1"/>
    </font>
    <font>
      <sz val="10"/>
      <name val="CG Times"/>
      <family val="1"/>
    </font>
    <font>
      <sz val="9"/>
      <color indexed="81"/>
      <name val="Tahoma"/>
      <family val="2"/>
      <charset val="162"/>
    </font>
    <font>
      <b/>
      <sz val="9"/>
      <color indexed="81"/>
      <name val="Tahoma"/>
      <family val="2"/>
      <charset val="162"/>
    </font>
    <font>
      <b/>
      <sz val="9"/>
      <color indexed="81"/>
      <name val="Tahoma"/>
      <charset val="1"/>
    </font>
    <font>
      <b/>
      <sz val="11"/>
      <color theme="1"/>
      <name val="Courier New"/>
      <family val="3"/>
      <charset val="162"/>
    </font>
    <font>
      <b/>
      <sz val="10"/>
      <color theme="1"/>
      <name val="CG Times"/>
      <family val="1"/>
    </font>
    <font>
      <b/>
      <sz val="11"/>
      <name val="Courier New"/>
      <family val="3"/>
      <charset val="162"/>
    </font>
    <font>
      <sz val="10.5"/>
      <name val="Courier New Tur"/>
      <charset val="162"/>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CDDC"/>
        <bgColor indexed="64"/>
      </patternFill>
    </fill>
    <fill>
      <patternFill patternType="solid">
        <fgColor theme="9" tint="0.39997558519241921"/>
        <bgColor indexed="64"/>
      </patternFill>
    </fill>
  </fills>
  <borders count="2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41">
    <xf numFmtId="0" fontId="0" fillId="0" borderId="0" xfId="0"/>
    <xf numFmtId="0" fontId="0" fillId="0" borderId="0" xfId="0" applyProtection="1">
      <protection locked="0"/>
    </xf>
    <xf numFmtId="0" fontId="0" fillId="0" borderId="1" xfId="0" applyBorder="1" applyProtection="1">
      <protection locked="0"/>
    </xf>
    <xf numFmtId="0" fontId="0" fillId="0" borderId="4" xfId="0" applyBorder="1" applyProtection="1">
      <protection locked="0"/>
    </xf>
    <xf numFmtId="0" fontId="0" fillId="0" borderId="5" xfId="0" applyBorder="1" applyProtection="1">
      <protection locked="0"/>
    </xf>
    <xf numFmtId="0" fontId="1" fillId="0" borderId="6" xfId="0" applyFont="1" applyBorder="1" applyAlignment="1" applyProtection="1">
      <alignment vertical="center"/>
    </xf>
    <xf numFmtId="0" fontId="1" fillId="0" borderId="6" xfId="0" applyFont="1" applyBorder="1" applyAlignment="1" applyProtection="1">
      <alignment horizontal="left" vertical="center"/>
    </xf>
    <xf numFmtId="0" fontId="0" fillId="0" borderId="8" xfId="0" applyBorder="1" applyProtection="1">
      <protection locked="0"/>
    </xf>
    <xf numFmtId="4" fontId="6" fillId="0" borderId="9" xfId="0" applyNumberFormat="1" applyFont="1" applyBorder="1" applyAlignment="1" applyProtection="1">
      <alignment vertical="center"/>
      <protection locked="0"/>
    </xf>
    <xf numFmtId="3" fontId="6" fillId="0" borderId="11" xfId="0" applyNumberFormat="1" applyFont="1" applyBorder="1" applyAlignment="1" applyProtection="1">
      <alignment vertical="center"/>
    </xf>
    <xf numFmtId="4" fontId="6" fillId="0" borderId="9" xfId="0" applyNumberFormat="1" applyFont="1" applyBorder="1" applyAlignment="1" applyProtection="1">
      <alignment vertical="center"/>
    </xf>
    <xf numFmtId="3" fontId="5" fillId="0" borderId="9" xfId="0" applyNumberFormat="1" applyFont="1" applyBorder="1" applyAlignment="1" applyProtection="1">
      <alignment vertical="center"/>
    </xf>
    <xf numFmtId="4" fontId="6" fillId="0" borderId="11" xfId="0" applyNumberFormat="1" applyFont="1" applyBorder="1" applyAlignment="1" applyProtection="1">
      <alignment vertical="center"/>
    </xf>
    <xf numFmtId="4" fontId="0" fillId="0" borderId="8" xfId="0" applyNumberFormat="1" applyBorder="1" applyProtection="1">
      <protection locked="0"/>
    </xf>
    <xf numFmtId="4" fontId="5" fillId="0" borderId="9" xfId="0" applyNumberFormat="1" applyFont="1" applyBorder="1" applyAlignment="1" applyProtection="1">
      <alignment vertical="center"/>
    </xf>
    <xf numFmtId="0" fontId="5" fillId="0" borderId="11" xfId="0" applyFont="1" applyBorder="1" applyAlignment="1" applyProtection="1">
      <alignment vertical="center"/>
    </xf>
    <xf numFmtId="49" fontId="7" fillId="0" borderId="9" xfId="0" applyNumberFormat="1" applyFont="1" applyBorder="1" applyAlignment="1" applyProtection="1">
      <alignment horizontal="center" vertical="center"/>
    </xf>
    <xf numFmtId="4" fontId="8" fillId="0" borderId="9" xfId="0" applyNumberFormat="1" applyFont="1" applyBorder="1" applyAlignment="1" applyProtection="1">
      <alignment vertical="center"/>
    </xf>
    <xf numFmtId="0" fontId="7" fillId="0" borderId="9" xfId="0" applyFont="1" applyBorder="1" applyAlignment="1" applyProtection="1">
      <alignment vertical="center"/>
    </xf>
    <xf numFmtId="0" fontId="5" fillId="0" borderId="0" xfId="0" applyFont="1" applyBorder="1" applyAlignment="1" applyProtection="1">
      <alignment vertical="center"/>
    </xf>
    <xf numFmtId="4" fontId="5" fillId="0" borderId="0" xfId="0" applyNumberFormat="1" applyFont="1" applyBorder="1" applyAlignment="1" applyProtection="1">
      <alignment vertical="center"/>
    </xf>
    <xf numFmtId="0" fontId="7" fillId="0" borderId="0" xfId="0" applyFont="1" applyBorder="1" applyAlignment="1" applyProtection="1">
      <alignment vertical="center"/>
    </xf>
    <xf numFmtId="0" fontId="6" fillId="0" borderId="11" xfId="0" applyFont="1" applyBorder="1" applyAlignment="1" applyProtection="1">
      <alignment vertical="center"/>
    </xf>
    <xf numFmtId="0" fontId="5" fillId="0" borderId="14" xfId="0" applyFont="1" applyBorder="1" applyAlignment="1" applyProtection="1">
      <alignment vertical="center"/>
    </xf>
    <xf numFmtId="4" fontId="5" fillId="0" borderId="6" xfId="0" applyNumberFormat="1" applyFont="1" applyBorder="1" applyAlignment="1" applyProtection="1">
      <alignment vertical="center"/>
    </xf>
    <xf numFmtId="0" fontId="13" fillId="0" borderId="0" xfId="0" applyFont="1"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4" fontId="0" fillId="0" borderId="0" xfId="0" applyNumberFormat="1" applyProtection="1">
      <protection locked="0"/>
    </xf>
    <xf numFmtId="49" fontId="7" fillId="0" borderId="0" xfId="0" applyNumberFormat="1" applyFont="1" applyBorder="1" applyAlignment="1" applyProtection="1">
      <alignment horizontal="center" vertical="center"/>
    </xf>
    <xf numFmtId="0" fontId="1" fillId="0" borderId="12" xfId="0" applyFont="1" applyBorder="1" applyAlignment="1" applyProtection="1">
      <alignment horizontal="left" vertical="center"/>
    </xf>
    <xf numFmtId="0" fontId="4" fillId="0" borderId="6" xfId="0" applyFont="1" applyBorder="1" applyAlignment="1" applyProtection="1">
      <alignment vertical="center"/>
      <protection locked="0"/>
    </xf>
    <xf numFmtId="0" fontId="1" fillId="0" borderId="21" xfId="0" applyFont="1" applyBorder="1" applyAlignment="1" applyProtection="1">
      <alignment vertical="center"/>
    </xf>
    <xf numFmtId="0" fontId="1" fillId="0" borderId="21" xfId="0" applyFont="1" applyBorder="1" applyAlignment="1" applyProtection="1">
      <alignment horizontal="center" vertical="center" wrapText="1"/>
    </xf>
    <xf numFmtId="0" fontId="5" fillId="0" borderId="21" xfId="0" applyFont="1" applyBorder="1" applyAlignment="1" applyProtection="1">
      <alignment horizontal="left" vertical="center"/>
    </xf>
    <xf numFmtId="4" fontId="6" fillId="0" borderId="23" xfId="0" applyNumberFormat="1" applyFont="1" applyBorder="1" applyAlignment="1" applyProtection="1">
      <alignment vertical="center"/>
    </xf>
    <xf numFmtId="0" fontId="5" fillId="0" borderId="21" xfId="0" applyFont="1" applyBorder="1" applyAlignment="1" applyProtection="1">
      <alignment vertical="center"/>
    </xf>
    <xf numFmtId="0" fontId="5" fillId="0" borderId="21" xfId="0" applyFont="1" applyBorder="1" applyAlignment="1" applyProtection="1">
      <alignment horizontal="right" vertical="center"/>
    </xf>
    <xf numFmtId="4" fontId="5" fillId="0" borderId="23" xfId="0" applyNumberFormat="1" applyFont="1" applyBorder="1" applyAlignment="1" applyProtection="1">
      <alignment vertical="center"/>
    </xf>
    <xf numFmtId="0" fontId="5" fillId="0" borderId="21" xfId="0" applyFont="1" applyBorder="1" applyAlignment="1" applyProtection="1">
      <alignment horizontal="center" vertical="center" wrapText="1"/>
    </xf>
    <xf numFmtId="0" fontId="5" fillId="0" borderId="21" xfId="0" applyFont="1" applyBorder="1" applyAlignment="1" applyProtection="1">
      <alignment horizontal="center" vertical="center"/>
    </xf>
    <xf numFmtId="4" fontId="5" fillId="0" borderId="8" xfId="0" applyNumberFormat="1" applyFont="1" applyBorder="1" applyAlignment="1" applyProtection="1">
      <alignment vertical="center"/>
    </xf>
    <xf numFmtId="0" fontId="5" fillId="0" borderId="21" xfId="0" applyFont="1" applyBorder="1" applyAlignment="1" applyProtection="1">
      <alignment vertical="center" wrapText="1"/>
    </xf>
    <xf numFmtId="0" fontId="5" fillId="0" borderId="5" xfId="0" applyFont="1" applyBorder="1" applyAlignment="1" applyProtection="1">
      <alignment horizontal="right" vertical="center"/>
    </xf>
    <xf numFmtId="0" fontId="5" fillId="0" borderId="5" xfId="0" applyFont="1" applyBorder="1" applyAlignment="1" applyProtection="1">
      <alignment vertical="center"/>
    </xf>
    <xf numFmtId="0" fontId="5" fillId="0" borderId="8" xfId="0" applyFont="1" applyBorder="1" applyAlignment="1" applyProtection="1">
      <alignment vertical="center"/>
    </xf>
    <xf numFmtId="0" fontId="5" fillId="0" borderId="26" xfId="0" applyFont="1" applyBorder="1" applyAlignment="1" applyProtection="1">
      <alignment vertical="center"/>
    </xf>
    <xf numFmtId="0" fontId="0" fillId="0" borderId="5" xfId="0" applyBorder="1" applyAlignment="1" applyProtection="1">
      <alignment vertical="center"/>
    </xf>
    <xf numFmtId="0" fontId="12" fillId="0" borderId="5" xfId="0" applyFont="1" applyBorder="1" applyAlignment="1" applyProtection="1">
      <alignment horizontal="left"/>
    </xf>
    <xf numFmtId="0" fontId="12" fillId="0" borderId="17" xfId="0" applyFont="1" applyBorder="1" applyAlignment="1" applyProtection="1">
      <alignment horizontal="left"/>
    </xf>
    <xf numFmtId="0" fontId="5" fillId="3" borderId="21" xfId="0" applyFont="1" applyFill="1" applyBorder="1" applyAlignment="1" applyProtection="1">
      <alignment vertical="center"/>
    </xf>
    <xf numFmtId="4" fontId="6" fillId="3" borderId="23" xfId="0" applyNumberFormat="1" applyFont="1" applyFill="1" applyBorder="1" applyAlignment="1" applyProtection="1">
      <alignment vertical="center"/>
    </xf>
    <xf numFmtId="4" fontId="5" fillId="3" borderId="6" xfId="0" applyNumberFormat="1" applyFont="1" applyFill="1" applyBorder="1" applyAlignment="1" applyProtection="1">
      <alignment vertical="center"/>
    </xf>
    <xf numFmtId="4" fontId="6" fillId="3" borderId="9" xfId="0" applyNumberFormat="1" applyFont="1" applyFill="1" applyBorder="1" applyAlignment="1" applyProtection="1">
      <alignment vertical="center"/>
      <protection locked="0"/>
    </xf>
    <xf numFmtId="4" fontId="10" fillId="5" borderId="22" xfId="0" applyNumberFormat="1" applyFont="1" applyFill="1" applyBorder="1" applyAlignment="1" applyProtection="1">
      <alignment vertical="center"/>
    </xf>
    <xf numFmtId="4" fontId="10" fillId="5" borderId="23" xfId="0" applyNumberFormat="1" applyFont="1" applyFill="1" applyBorder="1" applyAlignment="1" applyProtection="1">
      <alignment vertical="center"/>
    </xf>
    <xf numFmtId="0" fontId="18" fillId="0" borderId="0" xfId="0" applyFont="1" applyBorder="1" applyAlignment="1" applyProtection="1">
      <alignment vertical="center"/>
    </xf>
    <xf numFmtId="4" fontId="20" fillId="0" borderId="9" xfId="0" applyNumberFormat="1" applyFont="1" applyBorder="1" applyAlignment="1" applyProtection="1">
      <alignment vertical="center"/>
    </xf>
    <xf numFmtId="0" fontId="20" fillId="0" borderId="11" xfId="0" applyFont="1" applyBorder="1" applyAlignment="1" applyProtection="1">
      <alignment vertical="center"/>
    </xf>
    <xf numFmtId="0" fontId="8" fillId="0" borderId="11" xfId="0" applyFont="1" applyBorder="1" applyAlignment="1" applyProtection="1">
      <alignment vertical="center"/>
    </xf>
    <xf numFmtId="4" fontId="20" fillId="0" borderId="9" xfId="0" applyNumberFormat="1" applyFont="1" applyFill="1" applyBorder="1" applyAlignment="1" applyProtection="1">
      <alignment vertical="center"/>
    </xf>
    <xf numFmtId="0" fontId="20" fillId="0" borderId="11" xfId="0" applyFont="1" applyFill="1" applyBorder="1" applyAlignment="1" applyProtection="1">
      <alignment vertical="center"/>
    </xf>
    <xf numFmtId="0" fontId="17" fillId="0" borderId="0" xfId="0" applyFont="1" applyAlignment="1" applyProtection="1">
      <alignment horizontal="center"/>
      <protection locked="0"/>
    </xf>
    <xf numFmtId="4" fontId="8" fillId="0" borderId="9" xfId="0" applyNumberFormat="1" applyFont="1" applyFill="1" applyBorder="1" applyAlignment="1" applyProtection="1">
      <alignment horizontal="right" vertical="center"/>
    </xf>
    <xf numFmtId="4" fontId="8" fillId="0" borderId="23" xfId="0" applyNumberFormat="1" applyFont="1" applyFill="1" applyBorder="1" applyAlignment="1" applyProtection="1">
      <alignment horizontal="right" vertical="center"/>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1" fillId="0" borderId="6"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4" fontId="20" fillId="0" borderId="9" xfId="0" applyNumberFormat="1" applyFont="1" applyFill="1" applyBorder="1" applyAlignment="1" applyProtection="1">
      <alignment horizontal="right" vertical="center"/>
    </xf>
    <xf numFmtId="4" fontId="20" fillId="0" borderId="23" xfId="0" applyNumberFormat="1" applyFont="1" applyFill="1" applyBorder="1" applyAlignment="1" applyProtection="1">
      <alignment horizontal="right" vertical="center"/>
    </xf>
    <xf numFmtId="0" fontId="19" fillId="0" borderId="0" xfId="0" applyFont="1" applyAlignment="1" applyProtection="1">
      <alignment horizontal="center" vertical="center"/>
    </xf>
    <xf numFmtId="0" fontId="19" fillId="0" borderId="18" xfId="0" applyFont="1" applyBorder="1" applyAlignment="1" applyProtection="1">
      <alignment vertical="center"/>
    </xf>
    <xf numFmtId="0" fontId="0" fillId="0" borderId="20"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 fillId="0" borderId="6"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4" fillId="0" borderId="12"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3" fillId="4" borderId="9"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vertical="center"/>
      <protection locked="0"/>
    </xf>
    <xf numFmtId="0" fontId="5" fillId="0" borderId="8" xfId="0" applyFont="1" applyBorder="1" applyAlignment="1" applyProtection="1">
      <alignment horizontal="left" vertical="center"/>
    </xf>
    <xf numFmtId="0" fontId="1" fillId="0" borderId="9"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left" vertical="center"/>
    </xf>
    <xf numFmtId="0" fontId="1" fillId="0" borderId="16" xfId="0" applyFont="1" applyBorder="1" applyAlignment="1" applyProtection="1">
      <alignment horizontal="left" vertical="center"/>
    </xf>
    <xf numFmtId="0" fontId="1" fillId="0" borderId="15"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4" fontId="1" fillId="0" borderId="9" xfId="0" applyNumberFormat="1"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5"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8" xfId="0" applyFont="1" applyBorder="1" applyAlignment="1" applyProtection="1">
      <alignment horizontal="left"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8" xfId="0" applyFont="1" applyBorder="1" applyAlignment="1" applyProtection="1">
      <alignment horizontal="center" vertical="center"/>
    </xf>
    <xf numFmtId="4" fontId="6" fillId="3" borderId="9" xfId="0" applyNumberFormat="1" applyFont="1" applyFill="1" applyBorder="1" applyAlignment="1" applyProtection="1">
      <alignment horizontal="right" vertical="center"/>
    </xf>
    <xf numFmtId="4" fontId="6" fillId="3" borderId="23" xfId="0" applyNumberFormat="1" applyFont="1" applyFill="1" applyBorder="1" applyAlignment="1" applyProtection="1">
      <alignment horizontal="right" vertical="center"/>
    </xf>
    <xf numFmtId="0" fontId="5" fillId="0" borderId="6"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4" fontId="6" fillId="0" borderId="9" xfId="0" applyNumberFormat="1" applyFont="1" applyBorder="1" applyAlignment="1" applyProtection="1">
      <alignment horizontal="right" vertical="center"/>
    </xf>
    <xf numFmtId="4" fontId="6" fillId="0" borderId="23" xfId="0" applyNumberFormat="1" applyFont="1" applyBorder="1" applyAlignment="1" applyProtection="1">
      <alignment horizontal="right" vertical="center"/>
    </xf>
    <xf numFmtId="4" fontId="6" fillId="5" borderId="9" xfId="0" applyNumberFormat="1" applyFont="1" applyFill="1" applyBorder="1" applyAlignment="1" applyProtection="1">
      <alignment horizontal="right" vertical="center"/>
    </xf>
    <xf numFmtId="4" fontId="6" fillId="5" borderId="23" xfId="0" applyNumberFormat="1" applyFont="1" applyFill="1" applyBorder="1" applyAlignment="1" applyProtection="1">
      <alignment horizontal="right" vertical="center"/>
    </xf>
    <xf numFmtId="14" fontId="13" fillId="0" borderId="0" xfId="0" applyNumberFormat="1" applyFont="1" applyBorder="1" applyAlignment="1" applyProtection="1">
      <alignment horizontal="left"/>
      <protection locked="0"/>
    </xf>
    <xf numFmtId="0" fontId="13" fillId="0" borderId="0"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5" fillId="0" borderId="27" xfId="0" applyFont="1" applyBorder="1" applyAlignment="1" applyProtection="1">
      <alignment horizontal="center" vertical="center"/>
    </xf>
    <xf numFmtId="0" fontId="5" fillId="0" borderId="11" xfId="0" applyFont="1" applyBorder="1" applyAlignment="1" applyProtection="1">
      <alignment horizontal="center" vertical="center"/>
    </xf>
    <xf numFmtId="0" fontId="9" fillId="2" borderId="27" xfId="0" applyFont="1" applyFill="1" applyBorder="1" applyAlignment="1" applyProtection="1">
      <alignment horizontal="right" vertical="center"/>
    </xf>
    <xf numFmtId="0" fontId="9" fillId="2" borderId="10" xfId="0" applyFont="1" applyFill="1" applyBorder="1" applyAlignment="1" applyProtection="1">
      <alignment horizontal="right" vertical="center"/>
    </xf>
    <xf numFmtId="0" fontId="9" fillId="2" borderId="11" xfId="0" applyFont="1" applyFill="1" applyBorder="1" applyAlignment="1" applyProtection="1">
      <alignment horizontal="right" vertical="center"/>
    </xf>
    <xf numFmtId="0" fontId="11" fillId="2" borderId="27" xfId="0" applyFont="1" applyFill="1" applyBorder="1" applyAlignment="1" applyProtection="1">
      <alignment horizontal="left" vertical="center" wrapText="1"/>
    </xf>
    <xf numFmtId="0" fontId="11" fillId="2" borderId="10"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xf>
    <xf numFmtId="0" fontId="12" fillId="0" borderId="0" xfId="0" applyFont="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8" xfId="0" applyFont="1" applyFill="1" applyBorder="1" applyAlignment="1" applyProtection="1">
      <alignment horizontal="center" vertical="center"/>
    </xf>
    <xf numFmtId="0" fontId="13" fillId="0" borderId="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9" fillId="2" borderId="21" xfId="0" applyFont="1" applyFill="1" applyBorder="1" applyAlignment="1" applyProtection="1">
      <alignment horizontal="right" vertical="center"/>
    </xf>
    <xf numFmtId="0" fontId="9" fillId="2" borderId="6" xfId="0" applyFont="1" applyFill="1" applyBorder="1" applyAlignment="1" applyProtection="1">
      <alignment horizontal="right" vertical="center"/>
    </xf>
  </cellXfs>
  <cellStyles count="1">
    <cellStyle name="Normal" xfId="0" builtinId="0"/>
  </cellStyles>
  <dxfs count="0"/>
  <tableStyles count="0" defaultTableStyle="TableStyleMedium2" defaultPivotStyle="PivotStyleMedium9"/>
  <colors>
    <mruColors>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62"/>
  <sheetViews>
    <sheetView tabSelected="1" workbookViewId="0">
      <selection activeCell="D10" sqref="D10:E10"/>
    </sheetView>
  </sheetViews>
  <sheetFormatPr defaultRowHeight="15"/>
  <cols>
    <col min="1" max="1" width="1.85546875" style="1" customWidth="1"/>
    <col min="2" max="2" width="1.42578125" style="1" customWidth="1"/>
    <col min="3" max="3" width="35.140625" style="1" customWidth="1"/>
    <col min="4" max="5" width="18.85546875" style="1" customWidth="1"/>
    <col min="6" max="6" width="24.85546875" style="1" customWidth="1"/>
    <col min="7" max="7" width="2" style="1" customWidth="1"/>
    <col min="8" max="8" width="4.28515625" style="1" customWidth="1"/>
    <col min="9" max="9" width="28.28515625" style="1" customWidth="1"/>
    <col min="10" max="10" width="1" style="1" hidden="1" customWidth="1"/>
    <col min="11" max="11" width="2.42578125" style="1" customWidth="1"/>
    <col min="12" max="256" width="9.140625" style="1"/>
    <col min="257" max="257" width="1.85546875" style="1" customWidth="1"/>
    <col min="258" max="258" width="1.42578125" style="1" customWidth="1"/>
    <col min="259" max="259" width="23.5703125" style="1" customWidth="1"/>
    <col min="260" max="261" width="18.85546875" style="1" customWidth="1"/>
    <col min="262" max="262" width="24.85546875" style="1" customWidth="1"/>
    <col min="263" max="263" width="2" style="1" customWidth="1"/>
    <col min="264" max="264" width="4.28515625" style="1" customWidth="1"/>
    <col min="265" max="265" width="28.28515625" style="1" customWidth="1"/>
    <col min="266" max="266" width="0" style="1" hidden="1" customWidth="1"/>
    <col min="267" max="267" width="2.42578125" style="1" customWidth="1"/>
    <col min="268" max="512" width="9.140625" style="1"/>
    <col min="513" max="513" width="1.85546875" style="1" customWidth="1"/>
    <col min="514" max="514" width="1.42578125" style="1" customWidth="1"/>
    <col min="515" max="515" width="23.5703125" style="1" customWidth="1"/>
    <col min="516" max="517" width="18.85546875" style="1" customWidth="1"/>
    <col min="518" max="518" width="24.85546875" style="1" customWidth="1"/>
    <col min="519" max="519" width="2" style="1" customWidth="1"/>
    <col min="520" max="520" width="4.28515625" style="1" customWidth="1"/>
    <col min="521" max="521" width="28.28515625" style="1" customWidth="1"/>
    <col min="522" max="522" width="0" style="1" hidden="1" customWidth="1"/>
    <col min="523" max="523" width="2.42578125" style="1" customWidth="1"/>
    <col min="524" max="768" width="9.140625" style="1"/>
    <col min="769" max="769" width="1.85546875" style="1" customWidth="1"/>
    <col min="770" max="770" width="1.42578125" style="1" customWidth="1"/>
    <col min="771" max="771" width="23.5703125" style="1" customWidth="1"/>
    <col min="772" max="773" width="18.85546875" style="1" customWidth="1"/>
    <col min="774" max="774" width="24.85546875" style="1" customWidth="1"/>
    <col min="775" max="775" width="2" style="1" customWidth="1"/>
    <col min="776" max="776" width="4.28515625" style="1" customWidth="1"/>
    <col min="777" max="777" width="28.28515625" style="1" customWidth="1"/>
    <col min="778" max="778" width="0" style="1" hidden="1" customWidth="1"/>
    <col min="779" max="779" width="2.42578125" style="1" customWidth="1"/>
    <col min="780" max="1024" width="9.140625" style="1"/>
    <col min="1025" max="1025" width="1.85546875" style="1" customWidth="1"/>
    <col min="1026" max="1026" width="1.42578125" style="1" customWidth="1"/>
    <col min="1027" max="1027" width="23.5703125" style="1" customWidth="1"/>
    <col min="1028" max="1029" width="18.85546875" style="1" customWidth="1"/>
    <col min="1030" max="1030" width="24.85546875" style="1" customWidth="1"/>
    <col min="1031" max="1031" width="2" style="1" customWidth="1"/>
    <col min="1032" max="1032" width="4.28515625" style="1" customWidth="1"/>
    <col min="1033" max="1033" width="28.28515625" style="1" customWidth="1"/>
    <col min="1034" max="1034" width="0" style="1" hidden="1" customWidth="1"/>
    <col min="1035" max="1035" width="2.42578125" style="1" customWidth="1"/>
    <col min="1036" max="1280" width="9.140625" style="1"/>
    <col min="1281" max="1281" width="1.85546875" style="1" customWidth="1"/>
    <col min="1282" max="1282" width="1.42578125" style="1" customWidth="1"/>
    <col min="1283" max="1283" width="23.5703125" style="1" customWidth="1"/>
    <col min="1284" max="1285" width="18.85546875" style="1" customWidth="1"/>
    <col min="1286" max="1286" width="24.85546875" style="1" customWidth="1"/>
    <col min="1287" max="1287" width="2" style="1" customWidth="1"/>
    <col min="1288" max="1288" width="4.28515625" style="1" customWidth="1"/>
    <col min="1289" max="1289" width="28.28515625" style="1" customWidth="1"/>
    <col min="1290" max="1290" width="0" style="1" hidden="1" customWidth="1"/>
    <col min="1291" max="1291" width="2.42578125" style="1" customWidth="1"/>
    <col min="1292" max="1536" width="9.140625" style="1"/>
    <col min="1537" max="1537" width="1.85546875" style="1" customWidth="1"/>
    <col min="1538" max="1538" width="1.42578125" style="1" customWidth="1"/>
    <col min="1539" max="1539" width="23.5703125" style="1" customWidth="1"/>
    <col min="1540" max="1541" width="18.85546875" style="1" customWidth="1"/>
    <col min="1542" max="1542" width="24.85546875" style="1" customWidth="1"/>
    <col min="1543" max="1543" width="2" style="1" customWidth="1"/>
    <col min="1544" max="1544" width="4.28515625" style="1" customWidth="1"/>
    <col min="1545" max="1545" width="28.28515625" style="1" customWidth="1"/>
    <col min="1546" max="1546" width="0" style="1" hidden="1" customWidth="1"/>
    <col min="1547" max="1547" width="2.42578125" style="1" customWidth="1"/>
    <col min="1548" max="1792" width="9.140625" style="1"/>
    <col min="1793" max="1793" width="1.85546875" style="1" customWidth="1"/>
    <col min="1794" max="1794" width="1.42578125" style="1" customWidth="1"/>
    <col min="1795" max="1795" width="23.5703125" style="1" customWidth="1"/>
    <col min="1796" max="1797" width="18.85546875" style="1" customWidth="1"/>
    <col min="1798" max="1798" width="24.85546875" style="1" customWidth="1"/>
    <col min="1799" max="1799" width="2" style="1" customWidth="1"/>
    <col min="1800" max="1800" width="4.28515625" style="1" customWidth="1"/>
    <col min="1801" max="1801" width="28.28515625" style="1" customWidth="1"/>
    <col min="1802" max="1802" width="0" style="1" hidden="1" customWidth="1"/>
    <col min="1803" max="1803" width="2.42578125" style="1" customWidth="1"/>
    <col min="1804" max="2048" width="9.140625" style="1"/>
    <col min="2049" max="2049" width="1.85546875" style="1" customWidth="1"/>
    <col min="2050" max="2050" width="1.42578125" style="1" customWidth="1"/>
    <col min="2051" max="2051" width="23.5703125" style="1" customWidth="1"/>
    <col min="2052" max="2053" width="18.85546875" style="1" customWidth="1"/>
    <col min="2054" max="2054" width="24.85546875" style="1" customWidth="1"/>
    <col min="2055" max="2055" width="2" style="1" customWidth="1"/>
    <col min="2056" max="2056" width="4.28515625" style="1" customWidth="1"/>
    <col min="2057" max="2057" width="28.28515625" style="1" customWidth="1"/>
    <col min="2058" max="2058" width="0" style="1" hidden="1" customWidth="1"/>
    <col min="2059" max="2059" width="2.42578125" style="1" customWidth="1"/>
    <col min="2060" max="2304" width="9.140625" style="1"/>
    <col min="2305" max="2305" width="1.85546875" style="1" customWidth="1"/>
    <col min="2306" max="2306" width="1.42578125" style="1" customWidth="1"/>
    <col min="2307" max="2307" width="23.5703125" style="1" customWidth="1"/>
    <col min="2308" max="2309" width="18.85546875" style="1" customWidth="1"/>
    <col min="2310" max="2310" width="24.85546875" style="1" customWidth="1"/>
    <col min="2311" max="2311" width="2" style="1" customWidth="1"/>
    <col min="2312" max="2312" width="4.28515625" style="1" customWidth="1"/>
    <col min="2313" max="2313" width="28.28515625" style="1" customWidth="1"/>
    <col min="2314" max="2314" width="0" style="1" hidden="1" customWidth="1"/>
    <col min="2315" max="2315" width="2.42578125" style="1" customWidth="1"/>
    <col min="2316" max="2560" width="9.140625" style="1"/>
    <col min="2561" max="2561" width="1.85546875" style="1" customWidth="1"/>
    <col min="2562" max="2562" width="1.42578125" style="1" customWidth="1"/>
    <col min="2563" max="2563" width="23.5703125" style="1" customWidth="1"/>
    <col min="2564" max="2565" width="18.85546875" style="1" customWidth="1"/>
    <col min="2566" max="2566" width="24.85546875" style="1" customWidth="1"/>
    <col min="2567" max="2567" width="2" style="1" customWidth="1"/>
    <col min="2568" max="2568" width="4.28515625" style="1" customWidth="1"/>
    <col min="2569" max="2569" width="28.28515625" style="1" customWidth="1"/>
    <col min="2570" max="2570" width="0" style="1" hidden="1" customWidth="1"/>
    <col min="2571" max="2571" width="2.42578125" style="1" customWidth="1"/>
    <col min="2572" max="2816" width="9.140625" style="1"/>
    <col min="2817" max="2817" width="1.85546875" style="1" customWidth="1"/>
    <col min="2818" max="2818" width="1.42578125" style="1" customWidth="1"/>
    <col min="2819" max="2819" width="23.5703125" style="1" customWidth="1"/>
    <col min="2820" max="2821" width="18.85546875" style="1" customWidth="1"/>
    <col min="2822" max="2822" width="24.85546875" style="1" customWidth="1"/>
    <col min="2823" max="2823" width="2" style="1" customWidth="1"/>
    <col min="2824" max="2824" width="4.28515625" style="1" customWidth="1"/>
    <col min="2825" max="2825" width="28.28515625" style="1" customWidth="1"/>
    <col min="2826" max="2826" width="0" style="1" hidden="1" customWidth="1"/>
    <col min="2827" max="2827" width="2.42578125" style="1" customWidth="1"/>
    <col min="2828" max="3072" width="9.140625" style="1"/>
    <col min="3073" max="3073" width="1.85546875" style="1" customWidth="1"/>
    <col min="3074" max="3074" width="1.42578125" style="1" customWidth="1"/>
    <col min="3075" max="3075" width="23.5703125" style="1" customWidth="1"/>
    <col min="3076" max="3077" width="18.85546875" style="1" customWidth="1"/>
    <col min="3078" max="3078" width="24.85546875" style="1" customWidth="1"/>
    <col min="3079" max="3079" width="2" style="1" customWidth="1"/>
    <col min="3080" max="3080" width="4.28515625" style="1" customWidth="1"/>
    <col min="3081" max="3081" width="28.28515625" style="1" customWidth="1"/>
    <col min="3082" max="3082" width="0" style="1" hidden="1" customWidth="1"/>
    <col min="3083" max="3083" width="2.42578125" style="1" customWidth="1"/>
    <col min="3084" max="3328" width="9.140625" style="1"/>
    <col min="3329" max="3329" width="1.85546875" style="1" customWidth="1"/>
    <col min="3330" max="3330" width="1.42578125" style="1" customWidth="1"/>
    <col min="3331" max="3331" width="23.5703125" style="1" customWidth="1"/>
    <col min="3332" max="3333" width="18.85546875" style="1" customWidth="1"/>
    <col min="3334" max="3334" width="24.85546875" style="1" customWidth="1"/>
    <col min="3335" max="3335" width="2" style="1" customWidth="1"/>
    <col min="3336" max="3336" width="4.28515625" style="1" customWidth="1"/>
    <col min="3337" max="3337" width="28.28515625" style="1" customWidth="1"/>
    <col min="3338" max="3338" width="0" style="1" hidden="1" customWidth="1"/>
    <col min="3339" max="3339" width="2.42578125" style="1" customWidth="1"/>
    <col min="3340" max="3584" width="9.140625" style="1"/>
    <col min="3585" max="3585" width="1.85546875" style="1" customWidth="1"/>
    <col min="3586" max="3586" width="1.42578125" style="1" customWidth="1"/>
    <col min="3587" max="3587" width="23.5703125" style="1" customWidth="1"/>
    <col min="3588" max="3589" width="18.85546875" style="1" customWidth="1"/>
    <col min="3590" max="3590" width="24.85546875" style="1" customWidth="1"/>
    <col min="3591" max="3591" width="2" style="1" customWidth="1"/>
    <col min="3592" max="3592" width="4.28515625" style="1" customWidth="1"/>
    <col min="3593" max="3593" width="28.28515625" style="1" customWidth="1"/>
    <col min="3594" max="3594" width="0" style="1" hidden="1" customWidth="1"/>
    <col min="3595" max="3595" width="2.42578125" style="1" customWidth="1"/>
    <col min="3596" max="3840" width="9.140625" style="1"/>
    <col min="3841" max="3841" width="1.85546875" style="1" customWidth="1"/>
    <col min="3842" max="3842" width="1.42578125" style="1" customWidth="1"/>
    <col min="3843" max="3843" width="23.5703125" style="1" customWidth="1"/>
    <col min="3844" max="3845" width="18.85546875" style="1" customWidth="1"/>
    <col min="3846" max="3846" width="24.85546875" style="1" customWidth="1"/>
    <col min="3847" max="3847" width="2" style="1" customWidth="1"/>
    <col min="3848" max="3848" width="4.28515625" style="1" customWidth="1"/>
    <col min="3849" max="3849" width="28.28515625" style="1" customWidth="1"/>
    <col min="3850" max="3850" width="0" style="1" hidden="1" customWidth="1"/>
    <col min="3851" max="3851" width="2.42578125" style="1" customWidth="1"/>
    <col min="3852" max="4096" width="9.140625" style="1"/>
    <col min="4097" max="4097" width="1.85546875" style="1" customWidth="1"/>
    <col min="4098" max="4098" width="1.42578125" style="1" customWidth="1"/>
    <col min="4099" max="4099" width="23.5703125" style="1" customWidth="1"/>
    <col min="4100" max="4101" width="18.85546875" style="1" customWidth="1"/>
    <col min="4102" max="4102" width="24.85546875" style="1" customWidth="1"/>
    <col min="4103" max="4103" width="2" style="1" customWidth="1"/>
    <col min="4104" max="4104" width="4.28515625" style="1" customWidth="1"/>
    <col min="4105" max="4105" width="28.28515625" style="1" customWidth="1"/>
    <col min="4106" max="4106" width="0" style="1" hidden="1" customWidth="1"/>
    <col min="4107" max="4107" width="2.42578125" style="1" customWidth="1"/>
    <col min="4108" max="4352" width="9.140625" style="1"/>
    <col min="4353" max="4353" width="1.85546875" style="1" customWidth="1"/>
    <col min="4354" max="4354" width="1.42578125" style="1" customWidth="1"/>
    <col min="4355" max="4355" width="23.5703125" style="1" customWidth="1"/>
    <col min="4356" max="4357" width="18.85546875" style="1" customWidth="1"/>
    <col min="4358" max="4358" width="24.85546875" style="1" customWidth="1"/>
    <col min="4359" max="4359" width="2" style="1" customWidth="1"/>
    <col min="4360" max="4360" width="4.28515625" style="1" customWidth="1"/>
    <col min="4361" max="4361" width="28.28515625" style="1" customWidth="1"/>
    <col min="4362" max="4362" width="0" style="1" hidden="1" customWidth="1"/>
    <col min="4363" max="4363" width="2.42578125" style="1" customWidth="1"/>
    <col min="4364" max="4608" width="9.140625" style="1"/>
    <col min="4609" max="4609" width="1.85546875" style="1" customWidth="1"/>
    <col min="4610" max="4610" width="1.42578125" style="1" customWidth="1"/>
    <col min="4611" max="4611" width="23.5703125" style="1" customWidth="1"/>
    <col min="4612" max="4613" width="18.85546875" style="1" customWidth="1"/>
    <col min="4614" max="4614" width="24.85546875" style="1" customWidth="1"/>
    <col min="4615" max="4615" width="2" style="1" customWidth="1"/>
    <col min="4616" max="4616" width="4.28515625" style="1" customWidth="1"/>
    <col min="4617" max="4617" width="28.28515625" style="1" customWidth="1"/>
    <col min="4618" max="4618" width="0" style="1" hidden="1" customWidth="1"/>
    <col min="4619" max="4619" width="2.42578125" style="1" customWidth="1"/>
    <col min="4620" max="4864" width="9.140625" style="1"/>
    <col min="4865" max="4865" width="1.85546875" style="1" customWidth="1"/>
    <col min="4866" max="4866" width="1.42578125" style="1" customWidth="1"/>
    <col min="4867" max="4867" width="23.5703125" style="1" customWidth="1"/>
    <col min="4868" max="4869" width="18.85546875" style="1" customWidth="1"/>
    <col min="4870" max="4870" width="24.85546875" style="1" customWidth="1"/>
    <col min="4871" max="4871" width="2" style="1" customWidth="1"/>
    <col min="4872" max="4872" width="4.28515625" style="1" customWidth="1"/>
    <col min="4873" max="4873" width="28.28515625" style="1" customWidth="1"/>
    <col min="4874" max="4874" width="0" style="1" hidden="1" customWidth="1"/>
    <col min="4875" max="4875" width="2.42578125" style="1" customWidth="1"/>
    <col min="4876" max="5120" width="9.140625" style="1"/>
    <col min="5121" max="5121" width="1.85546875" style="1" customWidth="1"/>
    <col min="5122" max="5122" width="1.42578125" style="1" customWidth="1"/>
    <col min="5123" max="5123" width="23.5703125" style="1" customWidth="1"/>
    <col min="5124" max="5125" width="18.85546875" style="1" customWidth="1"/>
    <col min="5126" max="5126" width="24.85546875" style="1" customWidth="1"/>
    <col min="5127" max="5127" width="2" style="1" customWidth="1"/>
    <col min="5128" max="5128" width="4.28515625" style="1" customWidth="1"/>
    <col min="5129" max="5129" width="28.28515625" style="1" customWidth="1"/>
    <col min="5130" max="5130" width="0" style="1" hidden="1" customWidth="1"/>
    <col min="5131" max="5131" width="2.42578125" style="1" customWidth="1"/>
    <col min="5132" max="5376" width="9.140625" style="1"/>
    <col min="5377" max="5377" width="1.85546875" style="1" customWidth="1"/>
    <col min="5378" max="5378" width="1.42578125" style="1" customWidth="1"/>
    <col min="5379" max="5379" width="23.5703125" style="1" customWidth="1"/>
    <col min="5380" max="5381" width="18.85546875" style="1" customWidth="1"/>
    <col min="5382" max="5382" width="24.85546875" style="1" customWidth="1"/>
    <col min="5383" max="5383" width="2" style="1" customWidth="1"/>
    <col min="5384" max="5384" width="4.28515625" style="1" customWidth="1"/>
    <col min="5385" max="5385" width="28.28515625" style="1" customWidth="1"/>
    <col min="5386" max="5386" width="0" style="1" hidden="1" customWidth="1"/>
    <col min="5387" max="5387" width="2.42578125" style="1" customWidth="1"/>
    <col min="5388" max="5632" width="9.140625" style="1"/>
    <col min="5633" max="5633" width="1.85546875" style="1" customWidth="1"/>
    <col min="5634" max="5634" width="1.42578125" style="1" customWidth="1"/>
    <col min="5635" max="5635" width="23.5703125" style="1" customWidth="1"/>
    <col min="5636" max="5637" width="18.85546875" style="1" customWidth="1"/>
    <col min="5638" max="5638" width="24.85546875" style="1" customWidth="1"/>
    <col min="5639" max="5639" width="2" style="1" customWidth="1"/>
    <col min="5640" max="5640" width="4.28515625" style="1" customWidth="1"/>
    <col min="5641" max="5641" width="28.28515625" style="1" customWidth="1"/>
    <col min="5642" max="5642" width="0" style="1" hidden="1" customWidth="1"/>
    <col min="5643" max="5643" width="2.42578125" style="1" customWidth="1"/>
    <col min="5644" max="5888" width="9.140625" style="1"/>
    <col min="5889" max="5889" width="1.85546875" style="1" customWidth="1"/>
    <col min="5890" max="5890" width="1.42578125" style="1" customWidth="1"/>
    <col min="5891" max="5891" width="23.5703125" style="1" customWidth="1"/>
    <col min="5892" max="5893" width="18.85546875" style="1" customWidth="1"/>
    <col min="5894" max="5894" width="24.85546875" style="1" customWidth="1"/>
    <col min="5895" max="5895" width="2" style="1" customWidth="1"/>
    <col min="5896" max="5896" width="4.28515625" style="1" customWidth="1"/>
    <col min="5897" max="5897" width="28.28515625" style="1" customWidth="1"/>
    <col min="5898" max="5898" width="0" style="1" hidden="1" customWidth="1"/>
    <col min="5899" max="5899" width="2.42578125" style="1" customWidth="1"/>
    <col min="5900" max="6144" width="9.140625" style="1"/>
    <col min="6145" max="6145" width="1.85546875" style="1" customWidth="1"/>
    <col min="6146" max="6146" width="1.42578125" style="1" customWidth="1"/>
    <col min="6147" max="6147" width="23.5703125" style="1" customWidth="1"/>
    <col min="6148" max="6149" width="18.85546875" style="1" customWidth="1"/>
    <col min="6150" max="6150" width="24.85546875" style="1" customWidth="1"/>
    <col min="6151" max="6151" width="2" style="1" customWidth="1"/>
    <col min="6152" max="6152" width="4.28515625" style="1" customWidth="1"/>
    <col min="6153" max="6153" width="28.28515625" style="1" customWidth="1"/>
    <col min="6154" max="6154" width="0" style="1" hidden="1" customWidth="1"/>
    <col min="6155" max="6155" width="2.42578125" style="1" customWidth="1"/>
    <col min="6156" max="6400" width="9.140625" style="1"/>
    <col min="6401" max="6401" width="1.85546875" style="1" customWidth="1"/>
    <col min="6402" max="6402" width="1.42578125" style="1" customWidth="1"/>
    <col min="6403" max="6403" width="23.5703125" style="1" customWidth="1"/>
    <col min="6404" max="6405" width="18.85546875" style="1" customWidth="1"/>
    <col min="6406" max="6406" width="24.85546875" style="1" customWidth="1"/>
    <col min="6407" max="6407" width="2" style="1" customWidth="1"/>
    <col min="6408" max="6408" width="4.28515625" style="1" customWidth="1"/>
    <col min="6409" max="6409" width="28.28515625" style="1" customWidth="1"/>
    <col min="6410" max="6410" width="0" style="1" hidden="1" customWidth="1"/>
    <col min="6411" max="6411" width="2.42578125" style="1" customWidth="1"/>
    <col min="6412" max="6656" width="9.140625" style="1"/>
    <col min="6657" max="6657" width="1.85546875" style="1" customWidth="1"/>
    <col min="6658" max="6658" width="1.42578125" style="1" customWidth="1"/>
    <col min="6659" max="6659" width="23.5703125" style="1" customWidth="1"/>
    <col min="6660" max="6661" width="18.85546875" style="1" customWidth="1"/>
    <col min="6662" max="6662" width="24.85546875" style="1" customWidth="1"/>
    <col min="6663" max="6663" width="2" style="1" customWidth="1"/>
    <col min="6664" max="6664" width="4.28515625" style="1" customWidth="1"/>
    <col min="6665" max="6665" width="28.28515625" style="1" customWidth="1"/>
    <col min="6666" max="6666" width="0" style="1" hidden="1" customWidth="1"/>
    <col min="6667" max="6667" width="2.42578125" style="1" customWidth="1"/>
    <col min="6668" max="6912" width="9.140625" style="1"/>
    <col min="6913" max="6913" width="1.85546875" style="1" customWidth="1"/>
    <col min="6914" max="6914" width="1.42578125" style="1" customWidth="1"/>
    <col min="6915" max="6915" width="23.5703125" style="1" customWidth="1"/>
    <col min="6916" max="6917" width="18.85546875" style="1" customWidth="1"/>
    <col min="6918" max="6918" width="24.85546875" style="1" customWidth="1"/>
    <col min="6919" max="6919" width="2" style="1" customWidth="1"/>
    <col min="6920" max="6920" width="4.28515625" style="1" customWidth="1"/>
    <col min="6921" max="6921" width="28.28515625" style="1" customWidth="1"/>
    <col min="6922" max="6922" width="0" style="1" hidden="1" customWidth="1"/>
    <col min="6923" max="6923" width="2.42578125" style="1" customWidth="1"/>
    <col min="6924" max="7168" width="9.140625" style="1"/>
    <col min="7169" max="7169" width="1.85546875" style="1" customWidth="1"/>
    <col min="7170" max="7170" width="1.42578125" style="1" customWidth="1"/>
    <col min="7171" max="7171" width="23.5703125" style="1" customWidth="1"/>
    <col min="7172" max="7173" width="18.85546875" style="1" customWidth="1"/>
    <col min="7174" max="7174" width="24.85546875" style="1" customWidth="1"/>
    <col min="7175" max="7175" width="2" style="1" customWidth="1"/>
    <col min="7176" max="7176" width="4.28515625" style="1" customWidth="1"/>
    <col min="7177" max="7177" width="28.28515625" style="1" customWidth="1"/>
    <col min="7178" max="7178" width="0" style="1" hidden="1" customWidth="1"/>
    <col min="7179" max="7179" width="2.42578125" style="1" customWidth="1"/>
    <col min="7180" max="7424" width="9.140625" style="1"/>
    <col min="7425" max="7425" width="1.85546875" style="1" customWidth="1"/>
    <col min="7426" max="7426" width="1.42578125" style="1" customWidth="1"/>
    <col min="7427" max="7427" width="23.5703125" style="1" customWidth="1"/>
    <col min="7428" max="7429" width="18.85546875" style="1" customWidth="1"/>
    <col min="7430" max="7430" width="24.85546875" style="1" customWidth="1"/>
    <col min="7431" max="7431" width="2" style="1" customWidth="1"/>
    <col min="7432" max="7432" width="4.28515625" style="1" customWidth="1"/>
    <col min="7433" max="7433" width="28.28515625" style="1" customWidth="1"/>
    <col min="7434" max="7434" width="0" style="1" hidden="1" customWidth="1"/>
    <col min="7435" max="7435" width="2.42578125" style="1" customWidth="1"/>
    <col min="7436" max="7680" width="9.140625" style="1"/>
    <col min="7681" max="7681" width="1.85546875" style="1" customWidth="1"/>
    <col min="7682" max="7682" width="1.42578125" style="1" customWidth="1"/>
    <col min="7683" max="7683" width="23.5703125" style="1" customWidth="1"/>
    <col min="7684" max="7685" width="18.85546875" style="1" customWidth="1"/>
    <col min="7686" max="7686" width="24.85546875" style="1" customWidth="1"/>
    <col min="7687" max="7687" width="2" style="1" customWidth="1"/>
    <col min="7688" max="7688" width="4.28515625" style="1" customWidth="1"/>
    <col min="7689" max="7689" width="28.28515625" style="1" customWidth="1"/>
    <col min="7690" max="7690" width="0" style="1" hidden="1" customWidth="1"/>
    <col min="7691" max="7691" width="2.42578125" style="1" customWidth="1"/>
    <col min="7692" max="7936" width="9.140625" style="1"/>
    <col min="7937" max="7937" width="1.85546875" style="1" customWidth="1"/>
    <col min="7938" max="7938" width="1.42578125" style="1" customWidth="1"/>
    <col min="7939" max="7939" width="23.5703125" style="1" customWidth="1"/>
    <col min="7940" max="7941" width="18.85546875" style="1" customWidth="1"/>
    <col min="7942" max="7942" width="24.85546875" style="1" customWidth="1"/>
    <col min="7943" max="7943" width="2" style="1" customWidth="1"/>
    <col min="7944" max="7944" width="4.28515625" style="1" customWidth="1"/>
    <col min="7945" max="7945" width="28.28515625" style="1" customWidth="1"/>
    <col min="7946" max="7946" width="0" style="1" hidden="1" customWidth="1"/>
    <col min="7947" max="7947" width="2.42578125" style="1" customWidth="1"/>
    <col min="7948" max="8192" width="9.140625" style="1"/>
    <col min="8193" max="8193" width="1.85546875" style="1" customWidth="1"/>
    <col min="8194" max="8194" width="1.42578125" style="1" customWidth="1"/>
    <col min="8195" max="8195" width="23.5703125" style="1" customWidth="1"/>
    <col min="8196" max="8197" width="18.85546875" style="1" customWidth="1"/>
    <col min="8198" max="8198" width="24.85546875" style="1" customWidth="1"/>
    <col min="8199" max="8199" width="2" style="1" customWidth="1"/>
    <col min="8200" max="8200" width="4.28515625" style="1" customWidth="1"/>
    <col min="8201" max="8201" width="28.28515625" style="1" customWidth="1"/>
    <col min="8202" max="8202" width="0" style="1" hidden="1" customWidth="1"/>
    <col min="8203" max="8203" width="2.42578125" style="1" customWidth="1"/>
    <col min="8204" max="8448" width="9.140625" style="1"/>
    <col min="8449" max="8449" width="1.85546875" style="1" customWidth="1"/>
    <col min="8450" max="8450" width="1.42578125" style="1" customWidth="1"/>
    <col min="8451" max="8451" width="23.5703125" style="1" customWidth="1"/>
    <col min="8452" max="8453" width="18.85546875" style="1" customWidth="1"/>
    <col min="8454" max="8454" width="24.85546875" style="1" customWidth="1"/>
    <col min="8455" max="8455" width="2" style="1" customWidth="1"/>
    <col min="8456" max="8456" width="4.28515625" style="1" customWidth="1"/>
    <col min="8457" max="8457" width="28.28515625" style="1" customWidth="1"/>
    <col min="8458" max="8458" width="0" style="1" hidden="1" customWidth="1"/>
    <col min="8459" max="8459" width="2.42578125" style="1" customWidth="1"/>
    <col min="8460" max="8704" width="9.140625" style="1"/>
    <col min="8705" max="8705" width="1.85546875" style="1" customWidth="1"/>
    <col min="8706" max="8706" width="1.42578125" style="1" customWidth="1"/>
    <col min="8707" max="8707" width="23.5703125" style="1" customWidth="1"/>
    <col min="8708" max="8709" width="18.85546875" style="1" customWidth="1"/>
    <col min="8710" max="8710" width="24.85546875" style="1" customWidth="1"/>
    <col min="8711" max="8711" width="2" style="1" customWidth="1"/>
    <col min="8712" max="8712" width="4.28515625" style="1" customWidth="1"/>
    <col min="8713" max="8713" width="28.28515625" style="1" customWidth="1"/>
    <col min="8714" max="8714" width="0" style="1" hidden="1" customWidth="1"/>
    <col min="8715" max="8715" width="2.42578125" style="1" customWidth="1"/>
    <col min="8716" max="8960" width="9.140625" style="1"/>
    <col min="8961" max="8961" width="1.85546875" style="1" customWidth="1"/>
    <col min="8962" max="8962" width="1.42578125" style="1" customWidth="1"/>
    <col min="8963" max="8963" width="23.5703125" style="1" customWidth="1"/>
    <col min="8964" max="8965" width="18.85546875" style="1" customWidth="1"/>
    <col min="8966" max="8966" width="24.85546875" style="1" customWidth="1"/>
    <col min="8967" max="8967" width="2" style="1" customWidth="1"/>
    <col min="8968" max="8968" width="4.28515625" style="1" customWidth="1"/>
    <col min="8969" max="8969" width="28.28515625" style="1" customWidth="1"/>
    <col min="8970" max="8970" width="0" style="1" hidden="1" customWidth="1"/>
    <col min="8971" max="8971" width="2.42578125" style="1" customWidth="1"/>
    <col min="8972" max="9216" width="9.140625" style="1"/>
    <col min="9217" max="9217" width="1.85546875" style="1" customWidth="1"/>
    <col min="9218" max="9218" width="1.42578125" style="1" customWidth="1"/>
    <col min="9219" max="9219" width="23.5703125" style="1" customWidth="1"/>
    <col min="9220" max="9221" width="18.85546875" style="1" customWidth="1"/>
    <col min="9222" max="9222" width="24.85546875" style="1" customWidth="1"/>
    <col min="9223" max="9223" width="2" style="1" customWidth="1"/>
    <col min="9224" max="9224" width="4.28515625" style="1" customWidth="1"/>
    <col min="9225" max="9225" width="28.28515625" style="1" customWidth="1"/>
    <col min="9226" max="9226" width="0" style="1" hidden="1" customWidth="1"/>
    <col min="9227" max="9227" width="2.42578125" style="1" customWidth="1"/>
    <col min="9228" max="9472" width="9.140625" style="1"/>
    <col min="9473" max="9473" width="1.85546875" style="1" customWidth="1"/>
    <col min="9474" max="9474" width="1.42578125" style="1" customWidth="1"/>
    <col min="9475" max="9475" width="23.5703125" style="1" customWidth="1"/>
    <col min="9476" max="9477" width="18.85546875" style="1" customWidth="1"/>
    <col min="9478" max="9478" width="24.85546875" style="1" customWidth="1"/>
    <col min="9479" max="9479" width="2" style="1" customWidth="1"/>
    <col min="9480" max="9480" width="4.28515625" style="1" customWidth="1"/>
    <col min="9481" max="9481" width="28.28515625" style="1" customWidth="1"/>
    <col min="9482" max="9482" width="0" style="1" hidden="1" customWidth="1"/>
    <col min="9483" max="9483" width="2.42578125" style="1" customWidth="1"/>
    <col min="9484" max="9728" width="9.140625" style="1"/>
    <col min="9729" max="9729" width="1.85546875" style="1" customWidth="1"/>
    <col min="9730" max="9730" width="1.42578125" style="1" customWidth="1"/>
    <col min="9731" max="9731" width="23.5703125" style="1" customWidth="1"/>
    <col min="9732" max="9733" width="18.85546875" style="1" customWidth="1"/>
    <col min="9734" max="9734" width="24.85546875" style="1" customWidth="1"/>
    <col min="9735" max="9735" width="2" style="1" customWidth="1"/>
    <col min="9736" max="9736" width="4.28515625" style="1" customWidth="1"/>
    <col min="9737" max="9737" width="28.28515625" style="1" customWidth="1"/>
    <col min="9738" max="9738" width="0" style="1" hidden="1" customWidth="1"/>
    <col min="9739" max="9739" width="2.42578125" style="1" customWidth="1"/>
    <col min="9740" max="9984" width="9.140625" style="1"/>
    <col min="9985" max="9985" width="1.85546875" style="1" customWidth="1"/>
    <col min="9986" max="9986" width="1.42578125" style="1" customWidth="1"/>
    <col min="9987" max="9987" width="23.5703125" style="1" customWidth="1"/>
    <col min="9988" max="9989" width="18.85546875" style="1" customWidth="1"/>
    <col min="9990" max="9990" width="24.85546875" style="1" customWidth="1"/>
    <col min="9991" max="9991" width="2" style="1" customWidth="1"/>
    <col min="9992" max="9992" width="4.28515625" style="1" customWidth="1"/>
    <col min="9993" max="9993" width="28.28515625" style="1" customWidth="1"/>
    <col min="9994" max="9994" width="0" style="1" hidden="1" customWidth="1"/>
    <col min="9995" max="9995" width="2.42578125" style="1" customWidth="1"/>
    <col min="9996" max="10240" width="9.140625" style="1"/>
    <col min="10241" max="10241" width="1.85546875" style="1" customWidth="1"/>
    <col min="10242" max="10242" width="1.42578125" style="1" customWidth="1"/>
    <col min="10243" max="10243" width="23.5703125" style="1" customWidth="1"/>
    <col min="10244" max="10245" width="18.85546875" style="1" customWidth="1"/>
    <col min="10246" max="10246" width="24.85546875" style="1" customWidth="1"/>
    <col min="10247" max="10247" width="2" style="1" customWidth="1"/>
    <col min="10248" max="10248" width="4.28515625" style="1" customWidth="1"/>
    <col min="10249" max="10249" width="28.28515625" style="1" customWidth="1"/>
    <col min="10250" max="10250" width="0" style="1" hidden="1" customWidth="1"/>
    <col min="10251" max="10251" width="2.42578125" style="1" customWidth="1"/>
    <col min="10252" max="10496" width="9.140625" style="1"/>
    <col min="10497" max="10497" width="1.85546875" style="1" customWidth="1"/>
    <col min="10498" max="10498" width="1.42578125" style="1" customWidth="1"/>
    <col min="10499" max="10499" width="23.5703125" style="1" customWidth="1"/>
    <col min="10500" max="10501" width="18.85546875" style="1" customWidth="1"/>
    <col min="10502" max="10502" width="24.85546875" style="1" customWidth="1"/>
    <col min="10503" max="10503" width="2" style="1" customWidth="1"/>
    <col min="10504" max="10504" width="4.28515625" style="1" customWidth="1"/>
    <col min="10505" max="10505" width="28.28515625" style="1" customWidth="1"/>
    <col min="10506" max="10506" width="0" style="1" hidden="1" customWidth="1"/>
    <col min="10507" max="10507" width="2.42578125" style="1" customWidth="1"/>
    <col min="10508" max="10752" width="9.140625" style="1"/>
    <col min="10753" max="10753" width="1.85546875" style="1" customWidth="1"/>
    <col min="10754" max="10754" width="1.42578125" style="1" customWidth="1"/>
    <col min="10755" max="10755" width="23.5703125" style="1" customWidth="1"/>
    <col min="10756" max="10757" width="18.85546875" style="1" customWidth="1"/>
    <col min="10758" max="10758" width="24.85546875" style="1" customWidth="1"/>
    <col min="10759" max="10759" width="2" style="1" customWidth="1"/>
    <col min="10760" max="10760" width="4.28515625" style="1" customWidth="1"/>
    <col min="10761" max="10761" width="28.28515625" style="1" customWidth="1"/>
    <col min="10762" max="10762" width="0" style="1" hidden="1" customWidth="1"/>
    <col min="10763" max="10763" width="2.42578125" style="1" customWidth="1"/>
    <col min="10764" max="11008" width="9.140625" style="1"/>
    <col min="11009" max="11009" width="1.85546875" style="1" customWidth="1"/>
    <col min="11010" max="11010" width="1.42578125" style="1" customWidth="1"/>
    <col min="11011" max="11011" width="23.5703125" style="1" customWidth="1"/>
    <col min="11012" max="11013" width="18.85546875" style="1" customWidth="1"/>
    <col min="11014" max="11014" width="24.85546875" style="1" customWidth="1"/>
    <col min="11015" max="11015" width="2" style="1" customWidth="1"/>
    <col min="11016" max="11016" width="4.28515625" style="1" customWidth="1"/>
    <col min="11017" max="11017" width="28.28515625" style="1" customWidth="1"/>
    <col min="11018" max="11018" width="0" style="1" hidden="1" customWidth="1"/>
    <col min="11019" max="11019" width="2.42578125" style="1" customWidth="1"/>
    <col min="11020" max="11264" width="9.140625" style="1"/>
    <col min="11265" max="11265" width="1.85546875" style="1" customWidth="1"/>
    <col min="11266" max="11266" width="1.42578125" style="1" customWidth="1"/>
    <col min="11267" max="11267" width="23.5703125" style="1" customWidth="1"/>
    <col min="11268" max="11269" width="18.85546875" style="1" customWidth="1"/>
    <col min="11270" max="11270" width="24.85546875" style="1" customWidth="1"/>
    <col min="11271" max="11271" width="2" style="1" customWidth="1"/>
    <col min="11272" max="11272" width="4.28515625" style="1" customWidth="1"/>
    <col min="11273" max="11273" width="28.28515625" style="1" customWidth="1"/>
    <col min="11274" max="11274" width="0" style="1" hidden="1" customWidth="1"/>
    <col min="11275" max="11275" width="2.42578125" style="1" customWidth="1"/>
    <col min="11276" max="11520" width="9.140625" style="1"/>
    <col min="11521" max="11521" width="1.85546875" style="1" customWidth="1"/>
    <col min="11522" max="11522" width="1.42578125" style="1" customWidth="1"/>
    <col min="11523" max="11523" width="23.5703125" style="1" customWidth="1"/>
    <col min="11524" max="11525" width="18.85546875" style="1" customWidth="1"/>
    <col min="11526" max="11526" width="24.85546875" style="1" customWidth="1"/>
    <col min="11527" max="11527" width="2" style="1" customWidth="1"/>
    <col min="11528" max="11528" width="4.28515625" style="1" customWidth="1"/>
    <col min="11529" max="11529" width="28.28515625" style="1" customWidth="1"/>
    <col min="11530" max="11530" width="0" style="1" hidden="1" customWidth="1"/>
    <col min="11531" max="11531" width="2.42578125" style="1" customWidth="1"/>
    <col min="11532" max="11776" width="9.140625" style="1"/>
    <col min="11777" max="11777" width="1.85546875" style="1" customWidth="1"/>
    <col min="11778" max="11778" width="1.42578125" style="1" customWidth="1"/>
    <col min="11779" max="11779" width="23.5703125" style="1" customWidth="1"/>
    <col min="11780" max="11781" width="18.85546875" style="1" customWidth="1"/>
    <col min="11782" max="11782" width="24.85546875" style="1" customWidth="1"/>
    <col min="11783" max="11783" width="2" style="1" customWidth="1"/>
    <col min="11784" max="11784" width="4.28515625" style="1" customWidth="1"/>
    <col min="11785" max="11785" width="28.28515625" style="1" customWidth="1"/>
    <col min="11786" max="11786" width="0" style="1" hidden="1" customWidth="1"/>
    <col min="11787" max="11787" width="2.42578125" style="1" customWidth="1"/>
    <col min="11788" max="12032" width="9.140625" style="1"/>
    <col min="12033" max="12033" width="1.85546875" style="1" customWidth="1"/>
    <col min="12034" max="12034" width="1.42578125" style="1" customWidth="1"/>
    <col min="12035" max="12035" width="23.5703125" style="1" customWidth="1"/>
    <col min="12036" max="12037" width="18.85546875" style="1" customWidth="1"/>
    <col min="12038" max="12038" width="24.85546875" style="1" customWidth="1"/>
    <col min="12039" max="12039" width="2" style="1" customWidth="1"/>
    <col min="12040" max="12040" width="4.28515625" style="1" customWidth="1"/>
    <col min="12041" max="12041" width="28.28515625" style="1" customWidth="1"/>
    <col min="12042" max="12042" width="0" style="1" hidden="1" customWidth="1"/>
    <col min="12043" max="12043" width="2.42578125" style="1" customWidth="1"/>
    <col min="12044" max="12288" width="9.140625" style="1"/>
    <col min="12289" max="12289" width="1.85546875" style="1" customWidth="1"/>
    <col min="12290" max="12290" width="1.42578125" style="1" customWidth="1"/>
    <col min="12291" max="12291" width="23.5703125" style="1" customWidth="1"/>
    <col min="12292" max="12293" width="18.85546875" style="1" customWidth="1"/>
    <col min="12294" max="12294" width="24.85546875" style="1" customWidth="1"/>
    <col min="12295" max="12295" width="2" style="1" customWidth="1"/>
    <col min="12296" max="12296" width="4.28515625" style="1" customWidth="1"/>
    <col min="12297" max="12297" width="28.28515625" style="1" customWidth="1"/>
    <col min="12298" max="12298" width="0" style="1" hidden="1" customWidth="1"/>
    <col min="12299" max="12299" width="2.42578125" style="1" customWidth="1"/>
    <col min="12300" max="12544" width="9.140625" style="1"/>
    <col min="12545" max="12545" width="1.85546875" style="1" customWidth="1"/>
    <col min="12546" max="12546" width="1.42578125" style="1" customWidth="1"/>
    <col min="12547" max="12547" width="23.5703125" style="1" customWidth="1"/>
    <col min="12548" max="12549" width="18.85546875" style="1" customWidth="1"/>
    <col min="12550" max="12550" width="24.85546875" style="1" customWidth="1"/>
    <col min="12551" max="12551" width="2" style="1" customWidth="1"/>
    <col min="12552" max="12552" width="4.28515625" style="1" customWidth="1"/>
    <col min="12553" max="12553" width="28.28515625" style="1" customWidth="1"/>
    <col min="12554" max="12554" width="0" style="1" hidden="1" customWidth="1"/>
    <col min="12555" max="12555" width="2.42578125" style="1" customWidth="1"/>
    <col min="12556" max="12800" width="9.140625" style="1"/>
    <col min="12801" max="12801" width="1.85546875" style="1" customWidth="1"/>
    <col min="12802" max="12802" width="1.42578125" style="1" customWidth="1"/>
    <col min="12803" max="12803" width="23.5703125" style="1" customWidth="1"/>
    <col min="12804" max="12805" width="18.85546875" style="1" customWidth="1"/>
    <col min="12806" max="12806" width="24.85546875" style="1" customWidth="1"/>
    <col min="12807" max="12807" width="2" style="1" customWidth="1"/>
    <col min="12808" max="12808" width="4.28515625" style="1" customWidth="1"/>
    <col min="12809" max="12809" width="28.28515625" style="1" customWidth="1"/>
    <col min="12810" max="12810" width="0" style="1" hidden="1" customWidth="1"/>
    <col min="12811" max="12811" width="2.42578125" style="1" customWidth="1"/>
    <col min="12812" max="13056" width="9.140625" style="1"/>
    <col min="13057" max="13057" width="1.85546875" style="1" customWidth="1"/>
    <col min="13058" max="13058" width="1.42578125" style="1" customWidth="1"/>
    <col min="13059" max="13059" width="23.5703125" style="1" customWidth="1"/>
    <col min="13060" max="13061" width="18.85546875" style="1" customWidth="1"/>
    <col min="13062" max="13062" width="24.85546875" style="1" customWidth="1"/>
    <col min="13063" max="13063" width="2" style="1" customWidth="1"/>
    <col min="13064" max="13064" width="4.28515625" style="1" customWidth="1"/>
    <col min="13065" max="13065" width="28.28515625" style="1" customWidth="1"/>
    <col min="13066" max="13066" width="0" style="1" hidden="1" customWidth="1"/>
    <col min="13067" max="13067" width="2.42578125" style="1" customWidth="1"/>
    <col min="13068" max="13312" width="9.140625" style="1"/>
    <col min="13313" max="13313" width="1.85546875" style="1" customWidth="1"/>
    <col min="13314" max="13314" width="1.42578125" style="1" customWidth="1"/>
    <col min="13315" max="13315" width="23.5703125" style="1" customWidth="1"/>
    <col min="13316" max="13317" width="18.85546875" style="1" customWidth="1"/>
    <col min="13318" max="13318" width="24.85546875" style="1" customWidth="1"/>
    <col min="13319" max="13319" width="2" style="1" customWidth="1"/>
    <col min="13320" max="13320" width="4.28515625" style="1" customWidth="1"/>
    <col min="13321" max="13321" width="28.28515625" style="1" customWidth="1"/>
    <col min="13322" max="13322" width="0" style="1" hidden="1" customWidth="1"/>
    <col min="13323" max="13323" width="2.42578125" style="1" customWidth="1"/>
    <col min="13324" max="13568" width="9.140625" style="1"/>
    <col min="13569" max="13569" width="1.85546875" style="1" customWidth="1"/>
    <col min="13570" max="13570" width="1.42578125" style="1" customWidth="1"/>
    <col min="13571" max="13571" width="23.5703125" style="1" customWidth="1"/>
    <col min="13572" max="13573" width="18.85546875" style="1" customWidth="1"/>
    <col min="13574" max="13574" width="24.85546875" style="1" customWidth="1"/>
    <col min="13575" max="13575" width="2" style="1" customWidth="1"/>
    <col min="13576" max="13576" width="4.28515625" style="1" customWidth="1"/>
    <col min="13577" max="13577" width="28.28515625" style="1" customWidth="1"/>
    <col min="13578" max="13578" width="0" style="1" hidden="1" customWidth="1"/>
    <col min="13579" max="13579" width="2.42578125" style="1" customWidth="1"/>
    <col min="13580" max="13824" width="9.140625" style="1"/>
    <col min="13825" max="13825" width="1.85546875" style="1" customWidth="1"/>
    <col min="13826" max="13826" width="1.42578125" style="1" customWidth="1"/>
    <col min="13827" max="13827" width="23.5703125" style="1" customWidth="1"/>
    <col min="13828" max="13829" width="18.85546875" style="1" customWidth="1"/>
    <col min="13830" max="13830" width="24.85546875" style="1" customWidth="1"/>
    <col min="13831" max="13831" width="2" style="1" customWidth="1"/>
    <col min="13832" max="13832" width="4.28515625" style="1" customWidth="1"/>
    <col min="13833" max="13833" width="28.28515625" style="1" customWidth="1"/>
    <col min="13834" max="13834" width="0" style="1" hidden="1" customWidth="1"/>
    <col min="13835" max="13835" width="2.42578125" style="1" customWidth="1"/>
    <col min="13836" max="14080" width="9.140625" style="1"/>
    <col min="14081" max="14081" width="1.85546875" style="1" customWidth="1"/>
    <col min="14082" max="14082" width="1.42578125" style="1" customWidth="1"/>
    <col min="14083" max="14083" width="23.5703125" style="1" customWidth="1"/>
    <col min="14084" max="14085" width="18.85546875" style="1" customWidth="1"/>
    <col min="14086" max="14086" width="24.85546875" style="1" customWidth="1"/>
    <col min="14087" max="14087" width="2" style="1" customWidth="1"/>
    <col min="14088" max="14088" width="4.28515625" style="1" customWidth="1"/>
    <col min="14089" max="14089" width="28.28515625" style="1" customWidth="1"/>
    <col min="14090" max="14090" width="0" style="1" hidden="1" customWidth="1"/>
    <col min="14091" max="14091" width="2.42578125" style="1" customWidth="1"/>
    <col min="14092" max="14336" width="9.140625" style="1"/>
    <col min="14337" max="14337" width="1.85546875" style="1" customWidth="1"/>
    <col min="14338" max="14338" width="1.42578125" style="1" customWidth="1"/>
    <col min="14339" max="14339" width="23.5703125" style="1" customWidth="1"/>
    <col min="14340" max="14341" width="18.85546875" style="1" customWidth="1"/>
    <col min="14342" max="14342" width="24.85546875" style="1" customWidth="1"/>
    <col min="14343" max="14343" width="2" style="1" customWidth="1"/>
    <col min="14344" max="14344" width="4.28515625" style="1" customWidth="1"/>
    <col min="14345" max="14345" width="28.28515625" style="1" customWidth="1"/>
    <col min="14346" max="14346" width="0" style="1" hidden="1" customWidth="1"/>
    <col min="14347" max="14347" width="2.42578125" style="1" customWidth="1"/>
    <col min="14348" max="14592" width="9.140625" style="1"/>
    <col min="14593" max="14593" width="1.85546875" style="1" customWidth="1"/>
    <col min="14594" max="14594" width="1.42578125" style="1" customWidth="1"/>
    <col min="14595" max="14595" width="23.5703125" style="1" customWidth="1"/>
    <col min="14596" max="14597" width="18.85546875" style="1" customWidth="1"/>
    <col min="14598" max="14598" width="24.85546875" style="1" customWidth="1"/>
    <col min="14599" max="14599" width="2" style="1" customWidth="1"/>
    <col min="14600" max="14600" width="4.28515625" style="1" customWidth="1"/>
    <col min="14601" max="14601" width="28.28515625" style="1" customWidth="1"/>
    <col min="14602" max="14602" width="0" style="1" hidden="1" customWidth="1"/>
    <col min="14603" max="14603" width="2.42578125" style="1" customWidth="1"/>
    <col min="14604" max="14848" width="9.140625" style="1"/>
    <col min="14849" max="14849" width="1.85546875" style="1" customWidth="1"/>
    <col min="14850" max="14850" width="1.42578125" style="1" customWidth="1"/>
    <col min="14851" max="14851" width="23.5703125" style="1" customWidth="1"/>
    <col min="14852" max="14853" width="18.85546875" style="1" customWidth="1"/>
    <col min="14854" max="14854" width="24.85546875" style="1" customWidth="1"/>
    <col min="14855" max="14855" width="2" style="1" customWidth="1"/>
    <col min="14856" max="14856" width="4.28515625" style="1" customWidth="1"/>
    <col min="14857" max="14857" width="28.28515625" style="1" customWidth="1"/>
    <col min="14858" max="14858" width="0" style="1" hidden="1" customWidth="1"/>
    <col min="14859" max="14859" width="2.42578125" style="1" customWidth="1"/>
    <col min="14860" max="15104" width="9.140625" style="1"/>
    <col min="15105" max="15105" width="1.85546875" style="1" customWidth="1"/>
    <col min="15106" max="15106" width="1.42578125" style="1" customWidth="1"/>
    <col min="15107" max="15107" width="23.5703125" style="1" customWidth="1"/>
    <col min="15108" max="15109" width="18.85546875" style="1" customWidth="1"/>
    <col min="15110" max="15110" width="24.85546875" style="1" customWidth="1"/>
    <col min="15111" max="15111" width="2" style="1" customWidth="1"/>
    <col min="15112" max="15112" width="4.28515625" style="1" customWidth="1"/>
    <col min="15113" max="15113" width="28.28515625" style="1" customWidth="1"/>
    <col min="15114" max="15114" width="0" style="1" hidden="1" customWidth="1"/>
    <col min="15115" max="15115" width="2.42578125" style="1" customWidth="1"/>
    <col min="15116" max="15360" width="9.140625" style="1"/>
    <col min="15361" max="15361" width="1.85546875" style="1" customWidth="1"/>
    <col min="15362" max="15362" width="1.42578125" style="1" customWidth="1"/>
    <col min="15363" max="15363" width="23.5703125" style="1" customWidth="1"/>
    <col min="15364" max="15365" width="18.85546875" style="1" customWidth="1"/>
    <col min="15366" max="15366" width="24.85546875" style="1" customWidth="1"/>
    <col min="15367" max="15367" width="2" style="1" customWidth="1"/>
    <col min="15368" max="15368" width="4.28515625" style="1" customWidth="1"/>
    <col min="15369" max="15369" width="28.28515625" style="1" customWidth="1"/>
    <col min="15370" max="15370" width="0" style="1" hidden="1" customWidth="1"/>
    <col min="15371" max="15371" width="2.42578125" style="1" customWidth="1"/>
    <col min="15372" max="15616" width="9.140625" style="1"/>
    <col min="15617" max="15617" width="1.85546875" style="1" customWidth="1"/>
    <col min="15618" max="15618" width="1.42578125" style="1" customWidth="1"/>
    <col min="15619" max="15619" width="23.5703125" style="1" customWidth="1"/>
    <col min="15620" max="15621" width="18.85546875" style="1" customWidth="1"/>
    <col min="15622" max="15622" width="24.85546875" style="1" customWidth="1"/>
    <col min="15623" max="15623" width="2" style="1" customWidth="1"/>
    <col min="15624" max="15624" width="4.28515625" style="1" customWidth="1"/>
    <col min="15625" max="15625" width="28.28515625" style="1" customWidth="1"/>
    <col min="15626" max="15626" width="0" style="1" hidden="1" customWidth="1"/>
    <col min="15627" max="15627" width="2.42578125" style="1" customWidth="1"/>
    <col min="15628" max="15872" width="9.140625" style="1"/>
    <col min="15873" max="15873" width="1.85546875" style="1" customWidth="1"/>
    <col min="15874" max="15874" width="1.42578125" style="1" customWidth="1"/>
    <col min="15875" max="15875" width="23.5703125" style="1" customWidth="1"/>
    <col min="15876" max="15877" width="18.85546875" style="1" customWidth="1"/>
    <col min="15878" max="15878" width="24.85546875" style="1" customWidth="1"/>
    <col min="15879" max="15879" width="2" style="1" customWidth="1"/>
    <col min="15880" max="15880" width="4.28515625" style="1" customWidth="1"/>
    <col min="15881" max="15881" width="28.28515625" style="1" customWidth="1"/>
    <col min="15882" max="15882" width="0" style="1" hidden="1" customWidth="1"/>
    <col min="15883" max="15883" width="2.42578125" style="1" customWidth="1"/>
    <col min="15884" max="16128" width="9.140625" style="1"/>
    <col min="16129" max="16129" width="1.85546875" style="1" customWidth="1"/>
    <col min="16130" max="16130" width="1.42578125" style="1" customWidth="1"/>
    <col min="16131" max="16131" width="23.5703125" style="1" customWidth="1"/>
    <col min="16132" max="16133" width="18.85546875" style="1" customWidth="1"/>
    <col min="16134" max="16134" width="24.85546875" style="1" customWidth="1"/>
    <col min="16135" max="16135" width="2" style="1" customWidth="1"/>
    <col min="16136" max="16136" width="4.28515625" style="1" customWidth="1"/>
    <col min="16137" max="16137" width="28.28515625" style="1" customWidth="1"/>
    <col min="16138" max="16138" width="0" style="1" hidden="1" customWidth="1"/>
    <col min="16139" max="16139" width="2.42578125" style="1" customWidth="1"/>
    <col min="16140" max="16384" width="9.140625" style="1"/>
  </cols>
  <sheetData>
    <row r="1" spans="2:10" ht="15.75">
      <c r="C1" s="63" t="s">
        <v>64</v>
      </c>
      <c r="D1" s="63"/>
      <c r="E1" s="63"/>
      <c r="F1" s="63"/>
      <c r="G1" s="63"/>
      <c r="H1" s="63"/>
      <c r="I1" s="63"/>
    </row>
    <row r="2" spans="2:10" ht="15.75">
      <c r="C2" s="72" t="s">
        <v>0</v>
      </c>
      <c r="D2" s="72"/>
      <c r="E2" s="72"/>
      <c r="F2" s="72"/>
      <c r="G2" s="72"/>
      <c r="H2" s="72"/>
      <c r="I2" s="72"/>
    </row>
    <row r="3" spans="2:10" ht="16.5" thickBot="1">
      <c r="C3" s="73" t="s">
        <v>68</v>
      </c>
      <c r="D3" s="73"/>
      <c r="E3" s="73"/>
      <c r="F3" s="73"/>
      <c r="G3" s="73"/>
      <c r="H3" s="73"/>
      <c r="I3" s="73"/>
    </row>
    <row r="4" spans="2:10" ht="7.5" customHeight="1">
      <c r="B4" s="2"/>
      <c r="C4" s="74"/>
      <c r="D4" s="75"/>
      <c r="E4" s="75"/>
      <c r="F4" s="75"/>
      <c r="G4" s="75"/>
      <c r="H4" s="75"/>
      <c r="I4" s="76"/>
      <c r="J4" s="3"/>
    </row>
    <row r="5" spans="2:10" ht="15.75">
      <c r="B5" s="4"/>
      <c r="C5" s="33" t="s">
        <v>1</v>
      </c>
      <c r="D5" s="83"/>
      <c r="E5" s="84"/>
      <c r="F5" s="6" t="s">
        <v>2</v>
      </c>
      <c r="G5" s="77" t="s">
        <v>3</v>
      </c>
      <c r="H5" s="77"/>
      <c r="I5" s="78"/>
      <c r="J5" s="7"/>
    </row>
    <row r="6" spans="2:10">
      <c r="B6" s="4"/>
      <c r="C6" s="33" t="s">
        <v>4</v>
      </c>
      <c r="D6" s="79"/>
      <c r="E6" s="79"/>
      <c r="F6" s="6" t="s">
        <v>5</v>
      </c>
      <c r="G6" s="80"/>
      <c r="H6" s="81"/>
      <c r="I6" s="82"/>
      <c r="J6" s="7"/>
    </row>
    <row r="7" spans="2:10">
      <c r="B7" s="4"/>
      <c r="C7" s="33" t="s">
        <v>6</v>
      </c>
      <c r="D7" s="79"/>
      <c r="E7" s="79"/>
      <c r="F7" s="31" t="s">
        <v>7</v>
      </c>
      <c r="G7" s="85"/>
      <c r="H7" s="85"/>
      <c r="I7" s="86"/>
      <c r="J7" s="7"/>
    </row>
    <row r="8" spans="2:10">
      <c r="B8" s="4"/>
      <c r="C8" s="33" t="s">
        <v>8</v>
      </c>
      <c r="D8" s="79"/>
      <c r="E8" s="79"/>
      <c r="F8" s="32" t="s">
        <v>9</v>
      </c>
      <c r="G8" s="81"/>
      <c r="H8" s="81"/>
      <c r="I8" s="82"/>
      <c r="J8" s="7"/>
    </row>
    <row r="9" spans="2:10">
      <c r="B9" s="4"/>
      <c r="C9" s="33" t="s">
        <v>10</v>
      </c>
      <c r="D9" s="87">
        <v>30</v>
      </c>
      <c r="E9" s="88"/>
      <c r="F9" s="5" t="s">
        <v>11</v>
      </c>
      <c r="G9" s="89">
        <v>0</v>
      </c>
      <c r="H9" s="89"/>
      <c r="I9" s="90"/>
      <c r="J9" s="7"/>
    </row>
    <row r="10" spans="2:10" ht="13.5" customHeight="1">
      <c r="B10" s="4"/>
      <c r="C10" s="33" t="s">
        <v>12</v>
      </c>
      <c r="D10" s="92" t="s">
        <v>64</v>
      </c>
      <c r="E10" s="93"/>
      <c r="F10" s="94" t="s">
        <v>13</v>
      </c>
      <c r="G10" s="96"/>
      <c r="H10" s="97"/>
      <c r="I10" s="98"/>
      <c r="J10" s="7"/>
    </row>
    <row r="11" spans="2:10" ht="13.5" customHeight="1">
      <c r="B11" s="4"/>
      <c r="C11" s="33" t="s">
        <v>14</v>
      </c>
      <c r="D11" s="102">
        <f>(I56)</f>
        <v>-99.24</v>
      </c>
      <c r="E11" s="93"/>
      <c r="F11" s="95"/>
      <c r="G11" s="99"/>
      <c r="H11" s="100"/>
      <c r="I11" s="101"/>
      <c r="J11" s="7"/>
    </row>
    <row r="12" spans="2:10" ht="13.5" customHeight="1">
      <c r="B12" s="4"/>
      <c r="C12" s="33" t="s">
        <v>15</v>
      </c>
      <c r="D12" s="92" t="s">
        <v>65</v>
      </c>
      <c r="E12" s="93"/>
      <c r="F12" s="103" t="s">
        <v>16</v>
      </c>
      <c r="G12" s="92" t="s">
        <v>66</v>
      </c>
      <c r="H12" s="105"/>
      <c r="I12" s="106"/>
      <c r="J12" s="7"/>
    </row>
    <row r="13" spans="2:10" ht="13.5" customHeight="1">
      <c r="B13" s="4"/>
      <c r="C13" s="33" t="s">
        <v>17</v>
      </c>
      <c r="D13" s="92" t="s">
        <v>65</v>
      </c>
      <c r="E13" s="93"/>
      <c r="F13" s="104"/>
      <c r="G13" s="92" t="s">
        <v>67</v>
      </c>
      <c r="H13" s="105"/>
      <c r="I13" s="106"/>
      <c r="J13" s="7"/>
    </row>
    <row r="14" spans="2:10">
      <c r="B14" s="4"/>
      <c r="C14" s="107" t="s">
        <v>18</v>
      </c>
      <c r="D14" s="108"/>
      <c r="E14" s="108"/>
      <c r="F14" s="108"/>
      <c r="G14" s="108"/>
      <c r="H14" s="108"/>
      <c r="I14" s="109"/>
      <c r="J14" s="7"/>
    </row>
    <row r="15" spans="2:10" ht="38.25" customHeight="1">
      <c r="B15" s="4"/>
      <c r="C15" s="34" t="s">
        <v>19</v>
      </c>
      <c r="D15" s="68" t="s">
        <v>20</v>
      </c>
      <c r="E15" s="68"/>
      <c r="F15" s="68" t="s">
        <v>21</v>
      </c>
      <c r="G15" s="68"/>
      <c r="H15" s="68" t="s">
        <v>22</v>
      </c>
      <c r="I15" s="69"/>
      <c r="J15" s="7"/>
    </row>
    <row r="16" spans="2:10">
      <c r="B16" s="4"/>
      <c r="C16" s="35" t="s">
        <v>23</v>
      </c>
      <c r="D16" s="8">
        <v>0</v>
      </c>
      <c r="E16" s="9"/>
      <c r="F16" s="10">
        <f>ROUND((D16/D9)*G9,2)</f>
        <v>0</v>
      </c>
      <c r="G16" s="9"/>
      <c r="H16" s="11"/>
      <c r="I16" s="36">
        <f>D16-F16</f>
        <v>0</v>
      </c>
      <c r="J16" s="7"/>
    </row>
    <row r="17" spans="2:10">
      <c r="B17" s="4"/>
      <c r="C17" s="37" t="s">
        <v>24</v>
      </c>
      <c r="D17" s="8">
        <v>0</v>
      </c>
      <c r="E17" s="9"/>
      <c r="F17" s="10">
        <f>ROUND((D17/D9)*G9,2)</f>
        <v>0</v>
      </c>
      <c r="G17" s="9"/>
      <c r="H17" s="11"/>
      <c r="I17" s="36">
        <f>D17-F17</f>
        <v>0</v>
      </c>
      <c r="J17" s="7"/>
    </row>
    <row r="18" spans="2:10">
      <c r="B18" s="4"/>
      <c r="C18" s="37" t="s">
        <v>25</v>
      </c>
      <c r="D18" s="8">
        <v>0</v>
      </c>
      <c r="E18" s="9"/>
      <c r="F18" s="10">
        <f>ROUND((D18/D9)*G9,2)</f>
        <v>0</v>
      </c>
      <c r="G18" s="9"/>
      <c r="H18" s="11"/>
      <c r="I18" s="36">
        <f t="shared" ref="I18:I30" si="0">D18-F18</f>
        <v>0</v>
      </c>
      <c r="J18" s="7"/>
    </row>
    <row r="19" spans="2:10">
      <c r="B19" s="4"/>
      <c r="C19" s="37" t="s">
        <v>26</v>
      </c>
      <c r="D19" s="8">
        <v>0</v>
      </c>
      <c r="E19" s="9"/>
      <c r="F19" s="10">
        <f>ROUND((D19/D9)*G9,2)</f>
        <v>0</v>
      </c>
      <c r="G19" s="9"/>
      <c r="H19" s="11"/>
      <c r="I19" s="36">
        <f t="shared" si="0"/>
        <v>0</v>
      </c>
      <c r="J19" s="7"/>
    </row>
    <row r="20" spans="2:10">
      <c r="B20" s="4"/>
      <c r="C20" s="37" t="s">
        <v>27</v>
      </c>
      <c r="D20" s="8">
        <v>0</v>
      </c>
      <c r="E20" s="9"/>
      <c r="F20" s="10">
        <f>ROUND((D20/D9)*G9,2)</f>
        <v>0</v>
      </c>
      <c r="G20" s="9"/>
      <c r="H20" s="11"/>
      <c r="I20" s="36">
        <f t="shared" si="0"/>
        <v>0</v>
      </c>
      <c r="J20" s="7"/>
    </row>
    <row r="21" spans="2:10">
      <c r="B21" s="4"/>
      <c r="C21" s="37" t="s">
        <v>28</v>
      </c>
      <c r="D21" s="8">
        <v>0</v>
      </c>
      <c r="E21" s="9"/>
      <c r="F21" s="10">
        <f>ROUND((D21/D9)*G9,2)</f>
        <v>0</v>
      </c>
      <c r="G21" s="9"/>
      <c r="H21" s="11"/>
      <c r="I21" s="36">
        <f t="shared" si="0"/>
        <v>0</v>
      </c>
      <c r="J21" s="7"/>
    </row>
    <row r="22" spans="2:10">
      <c r="B22" s="4"/>
      <c r="C22" s="51" t="s">
        <v>29</v>
      </c>
      <c r="D22" s="8">
        <v>0</v>
      </c>
      <c r="E22" s="9"/>
      <c r="F22" s="10">
        <v>0</v>
      </c>
      <c r="G22" s="9"/>
      <c r="H22" s="11"/>
      <c r="I22" s="36">
        <f>D22</f>
        <v>0</v>
      </c>
      <c r="J22" s="7"/>
    </row>
    <row r="23" spans="2:10">
      <c r="B23" s="4"/>
      <c r="C23" s="37" t="s">
        <v>30</v>
      </c>
      <c r="D23" s="8">
        <v>0</v>
      </c>
      <c r="E23" s="9"/>
      <c r="F23" s="10">
        <f>ROUND((E23/D9)*G9,2)</f>
        <v>0</v>
      </c>
      <c r="G23" s="9"/>
      <c r="H23" s="11"/>
      <c r="I23" s="36">
        <f t="shared" si="0"/>
        <v>0</v>
      </c>
      <c r="J23" s="7"/>
    </row>
    <row r="24" spans="2:10">
      <c r="B24" s="4"/>
      <c r="C24" s="37" t="s">
        <v>31</v>
      </c>
      <c r="D24" s="8">
        <v>0</v>
      </c>
      <c r="E24" s="9"/>
      <c r="F24" s="10">
        <f>ROUND((D24/D9)*G9,2)</f>
        <v>0</v>
      </c>
      <c r="G24" s="9"/>
      <c r="H24" s="11"/>
      <c r="I24" s="36">
        <f t="shared" si="0"/>
        <v>0</v>
      </c>
      <c r="J24" s="7"/>
    </row>
    <row r="25" spans="2:10">
      <c r="B25" s="4"/>
      <c r="C25" s="37" t="s">
        <v>32</v>
      </c>
      <c r="D25" s="8">
        <v>0</v>
      </c>
      <c r="E25" s="9"/>
      <c r="F25" s="10">
        <f>ROUND((E25/D9)*G9,2)</f>
        <v>0</v>
      </c>
      <c r="G25" s="9"/>
      <c r="H25" s="11"/>
      <c r="I25" s="36">
        <f t="shared" si="0"/>
        <v>0</v>
      </c>
      <c r="J25" s="7"/>
    </row>
    <row r="26" spans="2:10">
      <c r="B26" s="4"/>
      <c r="C26" s="37" t="s">
        <v>54</v>
      </c>
      <c r="D26" s="8">
        <v>0</v>
      </c>
      <c r="E26" s="9"/>
      <c r="F26" s="10">
        <f>ROUND((D26/D9)*G9,2)</f>
        <v>0</v>
      </c>
      <c r="G26" s="9"/>
      <c r="H26" s="11"/>
      <c r="I26" s="36">
        <f t="shared" si="0"/>
        <v>0</v>
      </c>
      <c r="J26" s="7"/>
    </row>
    <row r="27" spans="2:10">
      <c r="B27" s="4"/>
      <c r="C27" s="37" t="s">
        <v>33</v>
      </c>
      <c r="D27" s="8">
        <v>0</v>
      </c>
      <c r="E27" s="9"/>
      <c r="F27" s="10">
        <f>ROUND((D27/D9)*G9,2)</f>
        <v>0</v>
      </c>
      <c r="G27" s="9"/>
      <c r="H27" s="11"/>
      <c r="I27" s="36">
        <f t="shared" si="0"/>
        <v>0</v>
      </c>
      <c r="J27" s="7"/>
    </row>
    <row r="28" spans="2:10">
      <c r="B28" s="4"/>
      <c r="C28" s="37" t="s">
        <v>34</v>
      </c>
      <c r="D28" s="8">
        <v>0</v>
      </c>
      <c r="E28" s="9"/>
      <c r="F28" s="10">
        <f>ROUND((D28/D9)*17,2)</f>
        <v>0</v>
      </c>
      <c r="G28" s="9"/>
      <c r="H28" s="11"/>
      <c r="I28" s="36">
        <f t="shared" si="0"/>
        <v>0</v>
      </c>
      <c r="J28" s="13"/>
    </row>
    <row r="29" spans="2:10">
      <c r="B29" s="4"/>
      <c r="C29" s="37" t="s">
        <v>35</v>
      </c>
      <c r="D29" s="8">
        <v>0</v>
      </c>
      <c r="E29" s="9"/>
      <c r="F29" s="10">
        <v>100</v>
      </c>
      <c r="G29" s="9"/>
      <c r="H29" s="11"/>
      <c r="I29" s="52">
        <f t="shared" si="0"/>
        <v>-100</v>
      </c>
      <c r="J29" s="7"/>
    </row>
    <row r="30" spans="2:10">
      <c r="B30" s="4"/>
      <c r="C30" s="37" t="s">
        <v>36</v>
      </c>
      <c r="D30" s="8">
        <v>0</v>
      </c>
      <c r="E30" s="9"/>
      <c r="F30" s="10">
        <f>ROUND((D30/D9)*G9,2)</f>
        <v>0</v>
      </c>
      <c r="G30" s="9"/>
      <c r="H30" s="11"/>
      <c r="I30" s="36">
        <f t="shared" si="0"/>
        <v>0</v>
      </c>
      <c r="J30" s="7"/>
    </row>
    <row r="31" spans="2:10" ht="15" customHeight="1">
      <c r="B31" s="4"/>
      <c r="C31" s="38" t="s">
        <v>37</v>
      </c>
      <c r="D31" s="14">
        <f>SUM(D16:D30)</f>
        <v>0</v>
      </c>
      <c r="E31" s="15"/>
      <c r="F31" s="14">
        <f>SUM(F16:F30)</f>
        <v>100</v>
      </c>
      <c r="G31" s="15"/>
      <c r="H31" s="16"/>
      <c r="I31" s="39">
        <f>SUM(I16:I30)</f>
        <v>-100</v>
      </c>
      <c r="J31" s="7"/>
    </row>
    <row r="32" spans="2:10" ht="9.75" customHeight="1">
      <c r="B32" s="4"/>
      <c r="C32" s="110"/>
      <c r="D32" s="111"/>
      <c r="E32" s="111"/>
      <c r="F32" s="111"/>
      <c r="G32" s="111"/>
      <c r="H32" s="111"/>
      <c r="I32" s="112"/>
      <c r="J32" s="7"/>
    </row>
    <row r="33" spans="2:12">
      <c r="B33" s="4"/>
      <c r="C33" s="66" t="s">
        <v>38</v>
      </c>
      <c r="D33" s="67"/>
      <c r="E33" s="67"/>
      <c r="F33" s="67"/>
      <c r="G33" s="67"/>
      <c r="H33" s="67"/>
      <c r="I33" s="91"/>
      <c r="J33" s="7"/>
    </row>
    <row r="34" spans="2:12" ht="27" customHeight="1">
      <c r="B34" s="4"/>
      <c r="C34" s="40" t="s">
        <v>19</v>
      </c>
      <c r="D34" s="115" t="s">
        <v>39</v>
      </c>
      <c r="E34" s="115"/>
      <c r="F34" s="115" t="s">
        <v>40</v>
      </c>
      <c r="G34" s="115"/>
      <c r="H34" s="115" t="s">
        <v>22</v>
      </c>
      <c r="I34" s="116"/>
      <c r="J34" s="7"/>
    </row>
    <row r="35" spans="2:12">
      <c r="B35" s="4"/>
      <c r="C35" s="37" t="s">
        <v>41</v>
      </c>
      <c r="D35" s="8">
        <v>0</v>
      </c>
      <c r="E35" s="12"/>
      <c r="F35" s="10">
        <f>ROUND((D35/30)*G9,2)</f>
        <v>0</v>
      </c>
      <c r="G35" s="12"/>
      <c r="H35" s="14"/>
      <c r="I35" s="36">
        <f>D35-F35</f>
        <v>0</v>
      </c>
      <c r="J35" s="7"/>
    </row>
    <row r="36" spans="2:12">
      <c r="B36" s="4"/>
      <c r="C36" s="37" t="s">
        <v>55</v>
      </c>
      <c r="D36" s="8">
        <v>0</v>
      </c>
      <c r="E36" s="12"/>
      <c r="F36" s="58">
        <f>ROUND((D36/30)*G9,2)</f>
        <v>0</v>
      </c>
      <c r="G36" s="12"/>
      <c r="H36" s="14"/>
      <c r="I36" s="36">
        <f>D36-F36</f>
        <v>0</v>
      </c>
      <c r="J36" s="7"/>
    </row>
    <row r="37" spans="2:12" ht="18.75" customHeight="1">
      <c r="B37" s="4"/>
      <c r="C37" s="38" t="s">
        <v>37</v>
      </c>
      <c r="D37" s="14">
        <f>SUM(D35:D36)</f>
        <v>0</v>
      </c>
      <c r="E37" s="15"/>
      <c r="F37" s="14">
        <f>SUM(F35:F36)</f>
        <v>0</v>
      </c>
      <c r="G37" s="15"/>
      <c r="H37" s="18"/>
      <c r="I37" s="39">
        <f>SUM(I35:I36)</f>
        <v>0</v>
      </c>
      <c r="J37" s="7"/>
    </row>
    <row r="38" spans="2:12" ht="24" customHeight="1">
      <c r="B38" s="4"/>
      <c r="C38" s="41" t="s">
        <v>42</v>
      </c>
      <c r="D38" s="53">
        <f>(D31+D37)</f>
        <v>0</v>
      </c>
      <c r="E38" s="19"/>
      <c r="F38" s="20"/>
      <c r="G38" s="19"/>
      <c r="H38" s="21"/>
      <c r="I38" s="42"/>
      <c r="J38" s="7"/>
    </row>
    <row r="39" spans="2:12" ht="9" customHeight="1">
      <c r="B39" s="4"/>
      <c r="C39" s="110"/>
      <c r="D39" s="111"/>
      <c r="E39" s="111"/>
      <c r="F39" s="111"/>
      <c r="G39" s="111"/>
      <c r="H39" s="111"/>
      <c r="I39" s="112"/>
      <c r="J39" s="7"/>
    </row>
    <row r="40" spans="2:12">
      <c r="B40" s="4"/>
      <c r="C40" s="66" t="s">
        <v>43</v>
      </c>
      <c r="D40" s="67"/>
      <c r="E40" s="67"/>
      <c r="F40" s="67"/>
      <c r="G40" s="67"/>
      <c r="H40" s="67"/>
      <c r="I40" s="91"/>
      <c r="J40" s="7"/>
    </row>
    <row r="41" spans="2:12" ht="28.5">
      <c r="B41" s="4"/>
      <c r="C41" s="40" t="s">
        <v>19</v>
      </c>
      <c r="D41" s="115" t="s">
        <v>44</v>
      </c>
      <c r="E41" s="115"/>
      <c r="F41" s="115" t="s">
        <v>45</v>
      </c>
      <c r="G41" s="115"/>
      <c r="H41" s="115" t="s">
        <v>22</v>
      </c>
      <c r="I41" s="116"/>
      <c r="J41" s="7"/>
    </row>
    <row r="42" spans="2:12">
      <c r="B42" s="4"/>
      <c r="C42" s="37" t="s">
        <v>46</v>
      </c>
      <c r="D42" s="54">
        <v>0</v>
      </c>
      <c r="E42" s="22"/>
      <c r="F42" s="10">
        <f>ROUND((D42/D9)*G9,2)</f>
        <v>0</v>
      </c>
      <c r="G42" s="22"/>
      <c r="H42" s="117">
        <f>(D42-F42)</f>
        <v>0</v>
      </c>
      <c r="I42" s="118"/>
      <c r="J42" s="7"/>
    </row>
    <row r="43" spans="2:12">
      <c r="B43" s="4"/>
      <c r="C43" s="37" t="s">
        <v>47</v>
      </c>
      <c r="D43" s="8">
        <v>0</v>
      </c>
      <c r="E43" s="22"/>
      <c r="F43" s="10">
        <f>ROUND((D43/D9)*G9,2)</f>
        <v>0</v>
      </c>
      <c r="G43" s="22"/>
      <c r="H43" s="117">
        <f>ROUND((D43-F43)-(F29*0.00759),2)</f>
        <v>-0.76</v>
      </c>
      <c r="I43" s="118"/>
      <c r="J43" s="7"/>
    </row>
    <row r="44" spans="2:12">
      <c r="B44" s="4"/>
      <c r="C44" s="43" t="s">
        <v>48</v>
      </c>
      <c r="D44" s="8">
        <v>0</v>
      </c>
      <c r="E44" s="12"/>
      <c r="F44" s="10">
        <f>ROUND((D44/30)*G9,2)</f>
        <v>0</v>
      </c>
      <c r="G44" s="12"/>
      <c r="H44" s="119">
        <f>D44-F44</f>
        <v>0</v>
      </c>
      <c r="I44" s="120"/>
      <c r="J44" s="7"/>
      <c r="L44" s="29"/>
    </row>
    <row r="45" spans="2:12">
      <c r="B45" s="4"/>
      <c r="C45" s="43" t="s">
        <v>56</v>
      </c>
      <c r="D45" s="8">
        <v>0</v>
      </c>
      <c r="E45" s="12"/>
      <c r="F45" s="10">
        <f>ROUND((D45/30)*G9,2)</f>
        <v>0</v>
      </c>
      <c r="G45" s="12"/>
      <c r="H45" s="119">
        <f>D45-F45</f>
        <v>0</v>
      </c>
      <c r="I45" s="120"/>
      <c r="J45" s="7"/>
    </row>
    <row r="46" spans="2:12">
      <c r="B46" s="4"/>
      <c r="C46" s="37" t="s">
        <v>41</v>
      </c>
      <c r="D46" s="8">
        <v>0</v>
      </c>
      <c r="E46" s="12"/>
      <c r="F46" s="10">
        <f>F35</f>
        <v>0</v>
      </c>
      <c r="G46" s="12"/>
      <c r="H46" s="113">
        <f>D46-F46</f>
        <v>0</v>
      </c>
      <c r="I46" s="114"/>
      <c r="J46" s="7"/>
    </row>
    <row r="47" spans="2:12">
      <c r="B47" s="4"/>
      <c r="C47" s="37" t="s">
        <v>55</v>
      </c>
      <c r="D47" s="8">
        <v>0</v>
      </c>
      <c r="E47" s="12"/>
      <c r="F47" s="10">
        <f>F36</f>
        <v>0</v>
      </c>
      <c r="G47" s="12"/>
      <c r="H47" s="113">
        <f>D47-F47</f>
        <v>0</v>
      </c>
      <c r="I47" s="114"/>
      <c r="J47" s="7"/>
    </row>
    <row r="48" spans="2:12" ht="18.75" customHeight="1">
      <c r="B48" s="4"/>
      <c r="C48" s="38" t="s">
        <v>37</v>
      </c>
      <c r="D48" s="14">
        <f>SUM(D42:D47)</f>
        <v>0</v>
      </c>
      <c r="E48" s="15"/>
      <c r="F48" s="14">
        <f>SUM(F42:F47)</f>
        <v>0</v>
      </c>
      <c r="G48" s="15"/>
      <c r="H48" s="16"/>
      <c r="I48" s="39">
        <f>SUM(H42:I47)</f>
        <v>-0.76</v>
      </c>
      <c r="J48" s="7"/>
    </row>
    <row r="49" spans="2:10" ht="5.0999999999999996" customHeight="1">
      <c r="B49" s="4"/>
      <c r="C49" s="44"/>
      <c r="D49" s="20"/>
      <c r="E49" s="19"/>
      <c r="F49" s="20"/>
      <c r="G49" s="19"/>
      <c r="H49" s="30"/>
      <c r="I49" s="42"/>
      <c r="J49" s="7"/>
    </row>
    <row r="50" spans="2:10" ht="18.75" customHeight="1">
      <c r="B50" s="4"/>
      <c r="C50" s="66" t="s">
        <v>58</v>
      </c>
      <c r="D50" s="67"/>
      <c r="E50" s="67"/>
      <c r="F50" s="20"/>
      <c r="G50" s="19"/>
      <c r="H50" s="30"/>
      <c r="I50" s="42"/>
      <c r="J50" s="7"/>
    </row>
    <row r="51" spans="2:10" ht="28.5" customHeight="1">
      <c r="B51" s="4"/>
      <c r="C51" s="40" t="s">
        <v>19</v>
      </c>
      <c r="D51" s="68" t="s">
        <v>20</v>
      </c>
      <c r="E51" s="68"/>
      <c r="F51" s="68" t="s">
        <v>21</v>
      </c>
      <c r="G51" s="68"/>
      <c r="H51" s="68" t="s">
        <v>22</v>
      </c>
      <c r="I51" s="69"/>
      <c r="J51" s="7"/>
    </row>
    <row r="52" spans="2:10" ht="15" customHeight="1">
      <c r="B52" s="4"/>
      <c r="C52" s="35" t="s">
        <v>59</v>
      </c>
      <c r="D52" s="14">
        <v>0</v>
      </c>
      <c r="E52" s="59"/>
      <c r="F52" s="61">
        <f>IF(F42&gt;D52,D52,F42)</f>
        <v>0</v>
      </c>
      <c r="G52" s="62"/>
      <c r="H52" s="70">
        <f>IF(F42&lt;D52,(D52-F42),0)</f>
        <v>0</v>
      </c>
      <c r="I52" s="71"/>
      <c r="J52" s="7"/>
    </row>
    <row r="53" spans="2:10" ht="15" customHeight="1">
      <c r="B53" s="4"/>
      <c r="C53" s="38" t="s">
        <v>37</v>
      </c>
      <c r="D53" s="17">
        <v>0</v>
      </c>
      <c r="E53" s="60"/>
      <c r="F53" s="17">
        <f>F52</f>
        <v>0</v>
      </c>
      <c r="G53" s="60"/>
      <c r="H53" s="64">
        <f>H52</f>
        <v>0</v>
      </c>
      <c r="I53" s="65"/>
      <c r="J53" s="7"/>
    </row>
    <row r="54" spans="2:10" ht="8.25" customHeight="1">
      <c r="B54" s="4"/>
      <c r="C54" s="45"/>
      <c r="D54" s="19"/>
      <c r="E54" s="19"/>
      <c r="F54" s="19"/>
      <c r="G54" s="19"/>
      <c r="H54" s="19"/>
      <c r="I54" s="46"/>
      <c r="J54" s="7"/>
    </row>
    <row r="55" spans="2:10">
      <c r="B55" s="4"/>
      <c r="C55" s="126" t="s">
        <v>49</v>
      </c>
      <c r="D55" s="127"/>
      <c r="E55" s="23"/>
      <c r="F55" s="24">
        <f>I56</f>
        <v>-99.24</v>
      </c>
      <c r="G55" s="23"/>
      <c r="H55" s="23"/>
      <c r="I55" s="47"/>
      <c r="J55" s="7"/>
    </row>
    <row r="56" spans="2:10" ht="15.75">
      <c r="B56" s="4"/>
      <c r="C56" s="128" t="s">
        <v>50</v>
      </c>
      <c r="D56" s="129"/>
      <c r="E56" s="129"/>
      <c r="F56" s="129"/>
      <c r="G56" s="129"/>
      <c r="H56" s="130"/>
      <c r="I56" s="55">
        <f>(I31+H53+I37)-I48</f>
        <v>-99.24</v>
      </c>
      <c r="J56" s="7"/>
    </row>
    <row r="57" spans="2:10" ht="15.75">
      <c r="B57" s="4"/>
      <c r="C57" s="139" t="s">
        <v>57</v>
      </c>
      <c r="D57" s="140"/>
      <c r="E57" s="140"/>
      <c r="F57" s="140"/>
      <c r="G57" s="140"/>
      <c r="H57" s="140"/>
      <c r="I57" s="56">
        <f>SUM(H44:I47)</f>
        <v>0</v>
      </c>
      <c r="J57" s="7"/>
    </row>
    <row r="58" spans="2:10" ht="102" customHeight="1">
      <c r="B58" s="4"/>
      <c r="C58" s="131" t="s">
        <v>51</v>
      </c>
      <c r="D58" s="132"/>
      <c r="E58" s="132"/>
      <c r="F58" s="132"/>
      <c r="G58" s="132"/>
      <c r="H58" s="132"/>
      <c r="I58" s="133"/>
      <c r="J58" s="7"/>
    </row>
    <row r="59" spans="2:10" ht="23.25" customHeight="1">
      <c r="B59" s="4"/>
      <c r="C59" s="48"/>
      <c r="D59" s="134" t="s">
        <v>60</v>
      </c>
      <c r="E59" s="134"/>
      <c r="F59" s="57" t="s">
        <v>52</v>
      </c>
      <c r="G59" s="135" t="s">
        <v>53</v>
      </c>
      <c r="H59" s="135"/>
      <c r="I59" s="136"/>
      <c r="J59" s="7"/>
    </row>
    <row r="60" spans="2:10" ht="15" customHeight="1">
      <c r="B60" s="4"/>
      <c r="C60" s="49" t="s">
        <v>61</v>
      </c>
      <c r="D60" s="122"/>
      <c r="E60" s="122"/>
      <c r="F60" s="25"/>
      <c r="G60" s="137"/>
      <c r="H60" s="137"/>
      <c r="I60" s="138"/>
      <c r="J60" s="7"/>
    </row>
    <row r="61" spans="2:10" ht="15" customHeight="1">
      <c r="B61" s="4"/>
      <c r="C61" s="49" t="s">
        <v>63</v>
      </c>
      <c r="D61" s="121"/>
      <c r="E61" s="122"/>
      <c r="F61" s="25"/>
      <c r="G61" s="121"/>
      <c r="H61" s="122"/>
      <c r="I61" s="123"/>
      <c r="J61" s="7"/>
    </row>
    <row r="62" spans="2:10" ht="15" customHeight="1" thickBot="1">
      <c r="B62" s="26"/>
      <c r="C62" s="50" t="s">
        <v>62</v>
      </c>
      <c r="D62" s="124"/>
      <c r="E62" s="124"/>
      <c r="F62" s="27"/>
      <c r="G62" s="124"/>
      <c r="H62" s="124"/>
      <c r="I62" s="125"/>
      <c r="J62" s="28"/>
    </row>
  </sheetData>
  <mergeCells count="61">
    <mergeCell ref="H46:I46"/>
    <mergeCell ref="D61:E61"/>
    <mergeCell ref="G61:I61"/>
    <mergeCell ref="D62:E62"/>
    <mergeCell ref="G62:I62"/>
    <mergeCell ref="C55:D55"/>
    <mergeCell ref="C56:H56"/>
    <mergeCell ref="C58:I58"/>
    <mergeCell ref="D59:E59"/>
    <mergeCell ref="G59:I59"/>
    <mergeCell ref="D60:E60"/>
    <mergeCell ref="G60:I60"/>
    <mergeCell ref="C57:H57"/>
    <mergeCell ref="F15:G15"/>
    <mergeCell ref="H15:I15"/>
    <mergeCell ref="C32:I32"/>
    <mergeCell ref="H47:I47"/>
    <mergeCell ref="D34:E34"/>
    <mergeCell ref="F34:G34"/>
    <mergeCell ref="H34:I34"/>
    <mergeCell ref="C39:I39"/>
    <mergeCell ref="C40:I40"/>
    <mergeCell ref="D41:E41"/>
    <mergeCell ref="F41:G41"/>
    <mergeCell ref="H41:I41"/>
    <mergeCell ref="H42:I42"/>
    <mergeCell ref="H43:I43"/>
    <mergeCell ref="H44:I44"/>
    <mergeCell ref="H45:I45"/>
    <mergeCell ref="D8:E8"/>
    <mergeCell ref="D9:E9"/>
    <mergeCell ref="G9:I9"/>
    <mergeCell ref="G8:I8"/>
    <mergeCell ref="C33:I33"/>
    <mergeCell ref="D10:E10"/>
    <mergeCell ref="F10:F11"/>
    <mergeCell ref="G10:I11"/>
    <mergeCell ref="D11:E11"/>
    <mergeCell ref="D12:E12"/>
    <mergeCell ref="F12:F13"/>
    <mergeCell ref="G12:I12"/>
    <mergeCell ref="D13:E13"/>
    <mergeCell ref="G13:I13"/>
    <mergeCell ref="C14:I14"/>
    <mergeCell ref="D15:E15"/>
    <mergeCell ref="C1:I1"/>
    <mergeCell ref="H53:I53"/>
    <mergeCell ref="C50:E50"/>
    <mergeCell ref="D51:E51"/>
    <mergeCell ref="F51:G51"/>
    <mergeCell ref="H51:I51"/>
    <mergeCell ref="H52:I52"/>
    <mergeCell ref="C2:I2"/>
    <mergeCell ref="C3:I3"/>
    <mergeCell ref="C4:I4"/>
    <mergeCell ref="G5:I5"/>
    <mergeCell ref="D6:E6"/>
    <mergeCell ref="G6:I6"/>
    <mergeCell ref="D5:E5"/>
    <mergeCell ref="D7:E7"/>
    <mergeCell ref="G7:I7"/>
  </mergeCells>
  <pageMargins left="0.7" right="0.7" top="0.75" bottom="0.75" header="0.3" footer="0.3"/>
  <pageSetup paperSize="9" scale="64"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2021-03-25T13:00:26Z</dcterms:modified>
</cp:coreProperties>
</file>