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4000" windowHeight="9645"/>
  </bookViews>
  <sheets>
    <sheet name="Sayfa1" sheetId="1" r:id="rId1"/>
    <sheet name="Sayfa2" sheetId="2" r:id="rId2"/>
    <sheet name="Sayfa3" sheetId="3" r:id="rId3"/>
  </sheets>
  <calcPr calcId="162913"/>
</workbook>
</file>

<file path=xl/calcChain.xml><?xml version="1.0" encoding="utf-8"?>
<calcChain xmlns="http://schemas.openxmlformats.org/spreadsheetml/2006/main">
  <c r="F26" i="1" l="1"/>
  <c r="I26" i="1" s="1"/>
  <c r="F19" i="1"/>
  <c r="F18" i="1"/>
  <c r="F20" i="1"/>
  <c r="F21" i="1"/>
  <c r="F22" i="1"/>
  <c r="F23" i="1"/>
  <c r="F24" i="1"/>
  <c r="F27" i="1"/>
  <c r="F28" i="1"/>
  <c r="F29" i="1"/>
  <c r="F30" i="1"/>
  <c r="F31" i="1"/>
  <c r="F32" i="1"/>
  <c r="F34" i="1"/>
  <c r="D52" i="1" l="1"/>
  <c r="F46" i="1" l="1"/>
  <c r="I46" i="1" s="1"/>
  <c r="F45" i="1"/>
  <c r="I40" i="1"/>
  <c r="I39" i="1"/>
  <c r="F41" i="1"/>
  <c r="D41" i="1"/>
  <c r="D35" i="1"/>
  <c r="F35" i="1" l="1"/>
  <c r="I41" i="1"/>
  <c r="I51" i="1"/>
  <c r="I52" i="1" s="1"/>
  <c r="F51" i="1"/>
  <c r="F52" i="1" s="1"/>
  <c r="D47" i="1"/>
  <c r="I45" i="1"/>
  <c r="I34" i="1"/>
  <c r="I33" i="1"/>
  <c r="I32" i="1"/>
  <c r="I31" i="1"/>
  <c r="I30" i="1"/>
  <c r="I29" i="1"/>
  <c r="I28" i="1"/>
  <c r="I27" i="1"/>
  <c r="I25" i="1"/>
  <c r="I24" i="1"/>
  <c r="I21" i="1"/>
  <c r="I19" i="1"/>
  <c r="I47" i="1" l="1"/>
  <c r="I18" i="1"/>
  <c r="D42" i="1"/>
  <c r="F47" i="1"/>
  <c r="I22" i="1"/>
  <c r="I20" i="1" l="1"/>
  <c r="I35" i="1" s="1"/>
  <c r="I55" i="1" s="1"/>
  <c r="D12" i="1" l="1"/>
  <c r="F54" i="1"/>
</calcChain>
</file>

<file path=xl/comments1.xml><?xml version="1.0" encoding="utf-8"?>
<comments xmlns="http://schemas.openxmlformats.org/spreadsheetml/2006/main">
  <authors>
    <author>Yazar</author>
  </authors>
  <commentList>
    <comment ref="D10" authorId="0">
      <text>
        <r>
          <rPr>
            <sz val="9"/>
            <color indexed="81"/>
            <rFont val="Tahoma"/>
            <family val="2"/>
            <charset val="162"/>
          </rPr>
          <t xml:space="preserve">ilgili ay kaç günse o yazılmalı.
</t>
        </r>
      </text>
    </comment>
    <comment ref="G10" authorId="0">
      <text>
        <r>
          <rPr>
            <b/>
            <sz val="9"/>
            <color indexed="81"/>
            <rFont val="Tahoma"/>
            <charset val="1"/>
          </rPr>
          <t>5434 sayılı kanunun 14 üncü maddesi gereği aybaşından sonra vazifeden ayrılanlardan tam kesenek alınır hükmü  olduğu için yazılmalı.</t>
        </r>
      </text>
    </comment>
    <comment ref="C25" authorId="0">
      <text>
        <r>
          <rPr>
            <b/>
            <sz val="9"/>
            <color indexed="81"/>
            <rFont val="Tahoma"/>
            <charset val="1"/>
          </rPr>
          <t>Aile ve çocuk yardımı kıst olarak ödenmediğinden tamamı iade alınır.</t>
        </r>
      </text>
    </comment>
    <comment ref="I33" authorId="0">
      <text>
        <r>
          <rPr>
            <sz val="9"/>
            <color indexed="81"/>
            <rFont val="Tahoma"/>
            <family val="2"/>
            <charset val="162"/>
          </rPr>
          <t>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r>
          <rPr>
            <sz val="9"/>
            <color indexed="81"/>
            <rFont val="Tahoma"/>
            <family val="2"/>
            <charset val="162"/>
          </rPr>
          <t xml:space="preserve">
</t>
        </r>
      </text>
    </comment>
    <comment ref="D42" authorId="0">
      <text>
        <r>
          <rPr>
            <sz val="9"/>
            <color indexed="81"/>
            <rFont val="Tahoma"/>
            <family val="2"/>
            <charset val="162"/>
          </rPr>
          <t>Hakediş toplamı  fiilen çalışılarak hak edilen ödemeler hariç Bordrodaki hakediş toplamı ile aynı olmalıdır. (Örn. Geliştirme Ödeneği, Ek tazminat 28/B vs.)</t>
        </r>
        <r>
          <rPr>
            <b/>
            <sz val="9"/>
            <color indexed="81"/>
            <rFont val="Tahoma"/>
            <family val="2"/>
            <charset val="162"/>
          </rPr>
          <t xml:space="preserve">
</t>
        </r>
      </text>
    </comment>
    <comment ref="D45" authorId="0">
      <text>
        <r>
          <rPr>
            <sz val="9"/>
            <color indexed="81"/>
            <rFont val="Tahoma"/>
            <family val="2"/>
            <charset val="162"/>
          </rPr>
          <t>Bu bölüme bordrodaki gelir vergisi+ Asgari Geçim İndirimi yazılmalı.</t>
        </r>
      </text>
    </comment>
    <comment ref="G58" authorId="0">
      <text>
        <r>
          <rPr>
            <sz val="9"/>
            <color indexed="81"/>
            <rFont val="Tahoma"/>
            <family val="2"/>
            <charset val="162"/>
          </rPr>
          <t xml:space="preserve">Kişilerden Alacaklar 16 Sıra nolu Tebliğde ''Fazla ve Yersiz ödemelerde idarenin geri isteme iradesinin borçluya ulaştığı tarih faiz başlangıç tarihi olarak belirlenir.Bunun için idareler borçlunun borcunu ödemesi için en kısa sürede borcu tebliğ etmelidir.
</t>
        </r>
      </text>
    </comment>
  </commentList>
</comments>
</file>

<file path=xl/sharedStrings.xml><?xml version="1.0" encoding="utf-8"?>
<sst xmlns="http://schemas.openxmlformats.org/spreadsheetml/2006/main" count="81" uniqueCount="68">
  <si>
    <t>YERSİZ VE FAZLA ÖDENEN AYLIKLARDAN DOĞAN</t>
  </si>
  <si>
    <t>Tahakkuk Birimi</t>
  </si>
  <si>
    <t>Borcun sebebi</t>
  </si>
  <si>
    <t>Borçlunun Adı Soyadı</t>
  </si>
  <si>
    <t>Hizmet Süresi</t>
  </si>
  <si>
    <t>Emekli Sicil Nosu</t>
  </si>
  <si>
    <t>İlişki Kesilme Tarihi</t>
  </si>
  <si>
    <t>TC Kimlik No</t>
  </si>
  <si>
    <t>Telefon</t>
  </si>
  <si>
    <t xml:space="preserve">Ödenen Gün </t>
  </si>
  <si>
    <t>Ödenmesi gereken gün</t>
  </si>
  <si>
    <t>Alacaklının adı</t>
  </si>
  <si>
    <t>Borçlunun adresi</t>
  </si>
  <si>
    <t>Borcun Miktarı</t>
  </si>
  <si>
    <t xml:space="preserve">Borcun Ödeme Yeri </t>
  </si>
  <si>
    <t>Banka ve Hesap bilgi</t>
  </si>
  <si>
    <t>7 günlük itiraz yeri</t>
  </si>
  <si>
    <t xml:space="preserve">TABLO 1 : AYLIK VE YAN ÖDEMELER </t>
  </si>
  <si>
    <t>AYLIK                               UNSURLARI</t>
  </si>
  <si>
    <t>TAHAKKUK                              ETTİRİLEN (A)</t>
  </si>
  <si>
    <t>TAHAKKUK ETTİRİLMESİ GEREKEN (B)</t>
  </si>
  <si>
    <t>FARK (C)</t>
  </si>
  <si>
    <t>Aylık</t>
  </si>
  <si>
    <t>Taban Aylığı</t>
  </si>
  <si>
    <t>Kıdem Aylığı</t>
  </si>
  <si>
    <t>Ek Gösterge</t>
  </si>
  <si>
    <t>Özel Hizmet Tazminatı</t>
  </si>
  <si>
    <t>Aile ve Çocuk Yardımı*</t>
  </si>
  <si>
    <t>Makam Tazminatı</t>
  </si>
  <si>
    <t>Dil Tazminatı</t>
  </si>
  <si>
    <t>Yan Ödeme</t>
  </si>
  <si>
    <t>Görev Tazminatı</t>
  </si>
  <si>
    <t>İdari Görev Ö</t>
  </si>
  <si>
    <t>Ek ödeme</t>
  </si>
  <si>
    <t>Eğitim Öğretim Ödeneği</t>
  </si>
  <si>
    <t>Üniversite Ödeneği</t>
  </si>
  <si>
    <t>TOPLAM</t>
  </si>
  <si>
    <t xml:space="preserve">TABLO 2 : KESİNTİ YAPILAN KATKI PAYLARI </t>
  </si>
  <si>
    <t>FİİLEN ÖDENEN             (A)</t>
  </si>
  <si>
    <t>HAK EDİLEN (B)</t>
  </si>
  <si>
    <t>Emekli Keseneği %20</t>
  </si>
  <si>
    <t>Hakediş Toplamı</t>
  </si>
  <si>
    <t xml:space="preserve">TABLO 3 : YASAL KESİNTİLER </t>
  </si>
  <si>
    <t>FİİLEN KESİLEN             (A)</t>
  </si>
  <si>
    <t>KESİLMESİ GEREKEN (B)</t>
  </si>
  <si>
    <t>Gelir Vergisi</t>
  </si>
  <si>
    <t>Damga Vergisi</t>
  </si>
  <si>
    <t>KİŞİDEN ALINACAK TUTAR</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</si>
  <si>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</si>
  <si>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Adı ve Soyadı    :</t>
  </si>
  <si>
    <t>İmza                   :</t>
  </si>
  <si>
    <t>Bildirim Tarihi:</t>
  </si>
  <si>
    <t>MUNZUR ÜNİVERSİTESİ REKTÖRLÜĞÜ</t>
  </si>
  <si>
    <t>M.Ü. Strateji Geliştirme D.B.</t>
  </si>
  <si>
    <t>Vakıflar bankası Tunceli Şb.</t>
  </si>
  <si>
    <t>Maaş Mutemedi</t>
  </si>
  <si>
    <t>Gerçekleştirme Görevlisi</t>
  </si>
  <si>
    <t>Borçlu</t>
  </si>
  <si>
    <t>Eğitim Öğretim Tazminatı</t>
  </si>
  <si>
    <t xml:space="preserve">Sendika ödeneği </t>
  </si>
  <si>
    <t>GSS.% 12</t>
  </si>
  <si>
    <t xml:space="preserve">                       KİŞİLERDEN ALACAKLARI HESAPLAMA CETVELİ     (5510 ÖNCESİ)</t>
  </si>
  <si>
    <t>TABLO 4 :ASGARİ GEÇİM İNDİRİMİ</t>
  </si>
  <si>
    <t>Asgari Geçim İndirimi</t>
  </si>
  <si>
    <t>140 Nolu Hesaba Alınacak</t>
  </si>
  <si>
    <t>Gelişme Ödeneği</t>
  </si>
  <si>
    <t>TR3600 1500 1580 0729 68092 59</t>
  </si>
  <si>
    <t>Ücretsiz İzin</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</si>
</sst>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scheme val="minor"/>
    </font>
    <font>
      <b/>
      <sz val="11"/>
      <name val="Courier New Tur"/>
      <charset val="162"/>
    </font>
    <font>
      <b/>
      <sz val="10"/>
      <name val="Courier New Tur"/>
      <family val="3"/>
      <charset val="162"/>
    </font>
    <font>
      <sz val="10"/>
      <name val="Courier New Tur"/>
      <family val="3"/>
      <charset val="162"/>
    </font>
    <font>
      <sz val="10"/>
      <name val="Courier New"/>
      <family val="3"/>
    </font>
    <font>
      <b/>
      <sz val="10"/>
      <name val="Courier New"/>
      <family val="3"/>
      <charset val="162"/>
    </font>
    <font>
      <b/>
      <sz val="10.5"/>
      <name val="Courier New Tur"/>
      <family val="3"/>
      <charset val="162"/>
    </font>
    <font>
      <sz val="10.5"/>
      <name val="Courier New Tur"/>
      <family val="3"/>
      <charset val="162"/>
    </font>
    <font>
      <sz val="10"/>
      <name val="Arial"/>
      <family val="2"/>
      <charset val="162"/>
    </font>
    <font>
      <b/>
      <sz val="10.5"/>
      <name val="CG Times"/>
      <family val="1"/>
    </font>
    <font>
      <sz val="10"/>
      <name val="Times New Roman"/>
      <family val="1"/>
      <charset val="162"/>
    </font>
    <font>
      <b/>
      <i/>
      <sz val="10.5"/>
      <name val="Courier New Tur"/>
      <charset val="162"/>
    </font>
    <font>
      <b/>
      <sz val="10"/>
      <name val="Calibri"/>
      <family val="2"/>
      <charset val="162"/>
      <scheme val="minor"/>
    </font>
    <font>
      <b/>
      <sz val="12"/>
      <name val="Calibri"/>
      <family val="2"/>
      <charset val="162"/>
      <scheme val="minor"/>
    </font>
    <font>
      <b/>
      <sz val="10.5"/>
      <name val="Calibri"/>
      <family val="2"/>
      <charset val="162"/>
      <scheme val="minor"/>
    </font>
    <font>
      <b/>
      <sz val="10"/>
      <name val="CG Times"/>
      <family val="1"/>
    </font>
    <font>
      <sz val="10"/>
      <name val="CG Times"/>
      <family val="1"/>
    </font>
    <font>
      <b/>
      <sz val="10"/>
      <name val="Arial"/>
      <family val="2"/>
      <charset val="162"/>
    </font>
    <font>
      <sz val="9"/>
      <color indexed="81"/>
      <name val="Tahoma"/>
      <family val="2"/>
      <charset val="162"/>
    </font>
    <font>
      <b/>
      <sz val="9"/>
      <color indexed="81"/>
      <name val="Tahoma"/>
      <family val="2"/>
      <charset val="162"/>
    </font>
    <font>
      <b/>
      <sz val="11"/>
      <color theme="1"/>
      <name val="Calibri"/>
      <family val="2"/>
      <charset val="162"/>
      <scheme val="minor"/>
    </font>
    <font>
      <b/>
      <sz val="9"/>
      <color indexed="81"/>
      <name val="Tahoma"/>
      <charset val="1"/>
    </font>
    <font>
      <sz val="10.5"/>
      <name val="CG Times"/>
      <family val="1"/>
    </font>
    <font>
      <b/>
      <sz val="8"/>
      <name val="Courier New Tur"/>
      <family val="3"/>
      <charset val="162"/>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Protection="1">
      <protection locked="0"/>
    </xf>
    <xf numFmtId="0" fontId="0" fillId="0" borderId="1"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8" xfId="0" applyBorder="1" applyProtection="1">
      <protection locked="0"/>
    </xf>
    <xf numFmtId="0" fontId="2" fillId="0" borderId="9" xfId="0" applyFont="1" applyBorder="1" applyAlignment="1" applyProtection="1">
      <alignment vertical="center"/>
    </xf>
    <xf numFmtId="0" fontId="2" fillId="0" borderId="9" xfId="0" applyFont="1" applyBorder="1" applyAlignment="1" applyProtection="1">
      <alignment horizontal="left" vertical="center"/>
    </xf>
    <xf numFmtId="0" fontId="0" fillId="0" borderId="13" xfId="0" applyBorder="1" applyProtection="1">
      <protection locked="0"/>
    </xf>
    <xf numFmtId="0" fontId="3" fillId="0" borderId="9" xfId="0" applyFont="1" applyBorder="1" applyAlignment="1" applyProtection="1">
      <alignment vertical="center"/>
      <protection locked="0"/>
    </xf>
    <xf numFmtId="0" fontId="6" fillId="0" borderId="9" xfId="0" applyFont="1" applyBorder="1" applyAlignment="1" applyProtection="1">
      <alignment horizontal="center" vertical="center" wrapText="1"/>
    </xf>
    <xf numFmtId="0" fontId="6" fillId="0" borderId="9" xfId="0" applyFont="1" applyBorder="1" applyAlignment="1" applyProtection="1">
      <alignment horizontal="left" vertical="center"/>
    </xf>
    <xf numFmtId="4" fontId="7" fillId="0" borderId="10" xfId="0" applyNumberFormat="1" applyFont="1" applyBorder="1" applyAlignment="1" applyProtection="1">
      <alignment vertical="center"/>
      <protection locked="0"/>
    </xf>
    <xf numFmtId="3" fontId="7" fillId="0" borderId="11" xfId="0" applyNumberFormat="1" applyFont="1" applyBorder="1" applyAlignment="1" applyProtection="1">
      <alignment vertical="center"/>
    </xf>
    <xf numFmtId="4" fontId="7" fillId="0" borderId="10" xfId="0" applyNumberFormat="1" applyFont="1" applyBorder="1" applyAlignment="1" applyProtection="1">
      <alignment vertical="center"/>
    </xf>
    <xf numFmtId="3" fontId="6" fillId="0" borderId="10" xfId="0" applyNumberFormat="1" applyFont="1" applyBorder="1" applyAlignment="1" applyProtection="1">
      <alignment vertical="center"/>
    </xf>
    <xf numFmtId="4" fontId="7" fillId="0" borderId="11" xfId="0" applyNumberFormat="1" applyFont="1" applyBorder="1" applyAlignment="1" applyProtection="1">
      <alignment vertical="center"/>
    </xf>
    <xf numFmtId="0" fontId="8" fillId="0" borderId="0" xfId="0" applyFont="1" applyProtection="1">
      <protection locked="0"/>
    </xf>
    <xf numFmtId="0" fontId="6" fillId="0" borderId="9" xfId="0" applyFont="1" applyBorder="1" applyAlignment="1" applyProtection="1">
      <alignment vertical="center"/>
    </xf>
    <xf numFmtId="4" fontId="0" fillId="0" borderId="0" xfId="0" applyNumberFormat="1" applyProtection="1">
      <protection locked="0"/>
    </xf>
    <xf numFmtId="0" fontId="6" fillId="0" borderId="9" xfId="0" applyFont="1" applyBorder="1" applyAlignment="1" applyProtection="1">
      <alignment horizontal="right" vertical="center"/>
    </xf>
    <xf numFmtId="4" fontId="6" fillId="0" borderId="10" xfId="0" applyNumberFormat="1" applyFont="1" applyBorder="1" applyAlignment="1" applyProtection="1">
      <alignment vertical="center"/>
    </xf>
    <xf numFmtId="0" fontId="6" fillId="0" borderId="11" xfId="0" applyFont="1" applyBorder="1" applyAlignment="1" applyProtection="1">
      <alignment vertical="center"/>
    </xf>
    <xf numFmtId="49" fontId="9" fillId="0" borderId="10" xfId="0" applyNumberFormat="1" applyFont="1" applyBorder="1" applyAlignment="1" applyProtection="1">
      <alignment horizontal="center" vertical="center"/>
    </xf>
    <xf numFmtId="4" fontId="6" fillId="0" borderId="11" xfId="0" applyNumberFormat="1" applyFont="1" applyBorder="1" applyAlignment="1" applyProtection="1">
      <alignment vertical="center"/>
    </xf>
    <xf numFmtId="0" fontId="10" fillId="0" borderId="0" xfId="0" applyFont="1" applyProtection="1">
      <protection locked="0"/>
    </xf>
    <xf numFmtId="0" fontId="9" fillId="0" borderId="10" xfId="0" applyFont="1" applyBorder="1" applyAlignment="1" applyProtection="1">
      <alignment vertical="center"/>
    </xf>
    <xf numFmtId="0" fontId="6" fillId="0" borderId="0" xfId="0" applyFont="1" applyBorder="1" applyAlignment="1" applyProtection="1">
      <alignment vertical="center"/>
    </xf>
    <xf numFmtId="4" fontId="6" fillId="0" borderId="0" xfId="0" applyNumberFormat="1" applyFont="1" applyBorder="1" applyAlignment="1" applyProtection="1">
      <alignment vertical="center"/>
    </xf>
    <xf numFmtId="0" fontId="9" fillId="0" borderId="0" xfId="0" applyFont="1" applyBorder="1" applyAlignment="1" applyProtection="1">
      <alignment vertical="center"/>
    </xf>
    <xf numFmtId="0" fontId="7" fillId="0" borderId="11" xfId="0" applyFont="1" applyBorder="1" applyAlignment="1" applyProtection="1">
      <alignment vertical="center"/>
    </xf>
    <xf numFmtId="0" fontId="7" fillId="0" borderId="10" xfId="0" applyFont="1" applyBorder="1" applyAlignment="1" applyProtection="1">
      <alignment vertical="center"/>
    </xf>
    <xf numFmtId="0" fontId="6" fillId="0" borderId="14" xfId="0" applyFont="1" applyBorder="1" applyAlignment="1" applyProtection="1">
      <alignment horizontal="right" vertical="center"/>
    </xf>
    <xf numFmtId="4" fontId="6" fillId="0" borderId="15" xfId="0" applyNumberFormat="1" applyFont="1" applyBorder="1" applyAlignment="1" applyProtection="1">
      <alignment vertical="center"/>
    </xf>
    <xf numFmtId="0" fontId="6" fillId="0" borderId="17" xfId="0" applyFont="1" applyBorder="1" applyAlignment="1" applyProtection="1">
      <alignment vertical="center"/>
    </xf>
    <xf numFmtId="49" fontId="9" fillId="0" borderId="15" xfId="0" applyNumberFormat="1" applyFont="1" applyBorder="1" applyAlignment="1" applyProtection="1">
      <alignment horizontal="center" vertical="center"/>
    </xf>
    <xf numFmtId="4" fontId="6" fillId="0" borderId="17" xfId="0" applyNumberFormat="1" applyFont="1" applyBorder="1" applyAlignment="1" applyProtection="1">
      <alignment vertical="center"/>
    </xf>
    <xf numFmtId="49" fontId="9" fillId="0" borderId="0" xfId="0" applyNumberFormat="1" applyFont="1" applyBorder="1" applyAlignment="1" applyProtection="1">
      <alignment horizontal="center" vertical="center"/>
    </xf>
    <xf numFmtId="4" fontId="6" fillId="0" borderId="9" xfId="0" applyNumberFormat="1" applyFont="1" applyBorder="1" applyAlignment="1" applyProtection="1">
      <alignment vertical="center"/>
    </xf>
    <xf numFmtId="0" fontId="6" fillId="0" borderId="20" xfId="0" applyFont="1" applyBorder="1" applyAlignment="1" applyProtection="1">
      <alignment vertical="center"/>
    </xf>
    <xf numFmtId="4" fontId="13" fillId="0" borderId="9" xfId="0" applyNumberFormat="1" applyFont="1" applyBorder="1" applyAlignment="1" applyProtection="1">
      <alignment vertical="center"/>
    </xf>
    <xf numFmtId="4" fontId="0" fillId="0" borderId="13" xfId="0" applyNumberFormat="1" applyBorder="1" applyProtection="1">
      <protection locked="0"/>
    </xf>
    <xf numFmtId="0" fontId="0" fillId="0" borderId="0" xfId="0" applyBorder="1" applyAlignment="1" applyProtection="1">
      <alignment vertical="center"/>
    </xf>
    <xf numFmtId="0" fontId="15" fillId="0" borderId="0" xfId="0" applyFont="1" applyBorder="1" applyProtection="1"/>
    <xf numFmtId="0" fontId="16" fillId="0" borderId="0" xfId="0" applyFont="1" applyBorder="1" applyAlignment="1" applyProtection="1">
      <protection locked="0"/>
    </xf>
    <xf numFmtId="0" fontId="17" fillId="0" borderId="5" xfId="0" applyFont="1" applyBorder="1" applyProtection="1">
      <protection locked="0"/>
    </xf>
    <xf numFmtId="0" fontId="0" fillId="0" borderId="5" xfId="0" applyBorder="1" applyProtection="1">
      <protection locked="0"/>
    </xf>
    <xf numFmtId="0" fontId="20" fillId="0" borderId="0" xfId="0" applyFont="1" applyBorder="1" applyAlignment="1" applyProtection="1">
      <alignment vertical="center"/>
    </xf>
    <xf numFmtId="4" fontId="7" fillId="3" borderId="11" xfId="0" applyNumberFormat="1" applyFont="1" applyFill="1" applyBorder="1" applyAlignment="1" applyProtection="1">
      <alignment vertical="center"/>
    </xf>
    <xf numFmtId="4" fontId="6" fillId="3" borderId="9" xfId="0" applyNumberFormat="1" applyFont="1" applyFill="1" applyBorder="1" applyAlignment="1" applyProtection="1">
      <alignment vertical="center"/>
    </xf>
    <xf numFmtId="4" fontId="7" fillId="3" borderId="10" xfId="0" applyNumberFormat="1" applyFont="1" applyFill="1" applyBorder="1" applyAlignment="1" applyProtection="1">
      <alignment vertical="center"/>
      <protection locked="0"/>
    </xf>
    <xf numFmtId="0" fontId="6" fillId="3" borderId="9" xfId="0" applyFont="1" applyFill="1" applyBorder="1" applyAlignment="1" applyProtection="1">
      <alignment vertical="center"/>
    </xf>
    <xf numFmtId="0" fontId="0" fillId="0" borderId="0" xfId="0" applyBorder="1" applyProtection="1">
      <protection locked="0"/>
    </xf>
    <xf numFmtId="0" fontId="6" fillId="0" borderId="15" xfId="0" applyFont="1" applyBorder="1" applyAlignment="1" applyProtection="1">
      <alignment horizontal="right" vertical="center"/>
    </xf>
    <xf numFmtId="4" fontId="6" fillId="0" borderId="16" xfId="0" applyNumberFormat="1" applyFont="1" applyBorder="1" applyAlignment="1" applyProtection="1">
      <alignment vertical="center"/>
    </xf>
    <xf numFmtId="0" fontId="6" fillId="0" borderId="16" xfId="0" applyFont="1" applyBorder="1" applyAlignment="1" applyProtection="1">
      <alignment vertical="center"/>
    </xf>
    <xf numFmtId="49" fontId="9" fillId="0" borderId="16" xfId="0" applyNumberFormat="1" applyFont="1" applyBorder="1" applyAlignment="1" applyProtection="1">
      <alignment horizontal="center" vertical="center"/>
    </xf>
    <xf numFmtId="4" fontId="7" fillId="0" borderId="16" xfId="0" applyNumberFormat="1" applyFont="1" applyBorder="1" applyAlignment="1" applyProtection="1">
      <alignment vertical="center"/>
    </xf>
    <xf numFmtId="49" fontId="22" fillId="0" borderId="16" xfId="0" applyNumberFormat="1" applyFont="1" applyBorder="1" applyAlignment="1" applyProtection="1">
      <alignment horizontal="center" vertical="center"/>
    </xf>
    <xf numFmtId="4" fontId="7" fillId="0" borderId="17" xfId="0" applyNumberFormat="1" applyFont="1" applyBorder="1" applyAlignment="1" applyProtection="1">
      <alignment vertical="center"/>
    </xf>
    <xf numFmtId="0" fontId="6" fillId="0" borderId="11" xfId="0" applyFont="1" applyBorder="1" applyAlignment="1" applyProtection="1">
      <alignment horizontal="center" vertical="center" wrapText="1"/>
    </xf>
    <xf numFmtId="0" fontId="0" fillId="0" borderId="23" xfId="0" applyBorder="1" applyProtection="1">
      <protection locked="0"/>
    </xf>
    <xf numFmtId="0" fontId="0" fillId="0" borderId="22" xfId="0" applyBorder="1" applyProtection="1">
      <protection locked="0"/>
    </xf>
    <xf numFmtId="0" fontId="6" fillId="0" borderId="10"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1" xfId="0" applyFont="1" applyBorder="1" applyAlignment="1" applyProtection="1">
      <alignment horizontal="left" vertical="center"/>
    </xf>
    <xf numFmtId="0" fontId="2" fillId="0" borderId="9" xfId="0" applyFont="1" applyBorder="1" applyAlignment="1" applyProtection="1">
      <alignment horizontal="center" vertical="center" wrapText="1"/>
    </xf>
    <xf numFmtId="0" fontId="16" fillId="0" borderId="0" xfId="0" applyFont="1" applyBorder="1" applyAlignment="1" applyProtection="1">
      <alignment horizontal="center"/>
      <protection locked="0"/>
    </xf>
    <xf numFmtId="0" fontId="0" fillId="0" borderId="5" xfId="0" applyBorder="1" applyAlignment="1" applyProtection="1">
      <alignment horizontal="center"/>
      <protection locked="0"/>
    </xf>
    <xf numFmtId="0" fontId="11" fillId="0" borderId="0"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1" xfId="0" applyFont="1" applyBorder="1" applyAlignment="1" applyProtection="1">
      <alignment horizontal="center" vertical="center"/>
    </xf>
    <xf numFmtId="0" fontId="12" fillId="2" borderId="10" xfId="0" applyFont="1" applyFill="1" applyBorder="1" applyAlignment="1" applyProtection="1">
      <alignment horizontal="right" vertical="center"/>
    </xf>
    <xf numFmtId="0" fontId="12" fillId="2" borderId="12" xfId="0" applyFont="1" applyFill="1" applyBorder="1" applyAlignment="1" applyProtection="1">
      <alignment horizontal="right" vertical="center"/>
    </xf>
    <xf numFmtId="0" fontId="12" fillId="2" borderId="11" xfId="0" applyFont="1" applyFill="1" applyBorder="1" applyAlignment="1" applyProtection="1">
      <alignment horizontal="right" vertical="center"/>
    </xf>
    <xf numFmtId="2" fontId="14" fillId="2" borderId="15" xfId="0" applyNumberFormat="1" applyFont="1" applyFill="1" applyBorder="1" applyAlignment="1" applyProtection="1">
      <alignment horizontal="left" vertical="top" wrapText="1"/>
    </xf>
    <xf numFmtId="2" fontId="14" fillId="2" borderId="16" xfId="0" applyNumberFormat="1" applyFont="1" applyFill="1" applyBorder="1" applyAlignment="1" applyProtection="1">
      <alignment horizontal="left" vertical="top" wrapText="1"/>
    </xf>
    <xf numFmtId="2" fontId="14" fillId="2" borderId="17" xfId="0" applyNumberFormat="1" applyFont="1" applyFill="1" applyBorder="1" applyAlignment="1" applyProtection="1">
      <alignment horizontal="left" vertical="top" wrapText="1"/>
    </xf>
    <xf numFmtId="2" fontId="14" fillId="2" borderId="19" xfId="0" applyNumberFormat="1" applyFont="1" applyFill="1" applyBorder="1" applyAlignment="1" applyProtection="1">
      <alignment horizontal="left" vertical="top" wrapText="1"/>
    </xf>
    <xf numFmtId="2" fontId="14" fillId="2" borderId="20" xfId="0" applyNumberFormat="1" applyFont="1" applyFill="1" applyBorder="1" applyAlignment="1" applyProtection="1">
      <alignment horizontal="left" vertical="top" wrapText="1"/>
    </xf>
    <xf numFmtId="2" fontId="14" fillId="2" borderId="21" xfId="0" applyNumberFormat="1" applyFont="1" applyFill="1" applyBorder="1" applyAlignment="1" applyProtection="1">
      <alignment horizontal="left" vertical="top" wrapText="1"/>
    </xf>
    <xf numFmtId="0" fontId="15" fillId="0" borderId="0" xfId="0" applyFont="1" applyBorder="1" applyAlignment="1" applyProtection="1">
      <alignment horizontal="center" vertical="center"/>
    </xf>
    <xf numFmtId="0" fontId="15" fillId="3" borderId="0" xfId="0" applyFont="1" applyFill="1" applyBorder="1" applyAlignment="1" applyProtection="1">
      <alignment horizontal="center" vertical="center"/>
    </xf>
    <xf numFmtId="0" fontId="6" fillId="0" borderId="9" xfId="0" applyFont="1" applyBorder="1" applyAlignment="1" applyProtection="1">
      <alignment horizontal="center" vertical="center" wrapText="1"/>
    </xf>
    <xf numFmtId="0" fontId="0" fillId="0" borderId="9" xfId="0" applyBorder="1" applyAlignment="1" applyProtection="1">
      <alignment horizontal="center" vertical="center"/>
    </xf>
    <xf numFmtId="0" fontId="2"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2" fillId="0" borderId="14" xfId="0" applyFont="1" applyBorder="1" applyAlignment="1" applyProtection="1">
      <alignment horizontal="left" vertical="center"/>
    </xf>
    <xf numFmtId="0" fontId="2" fillId="0" borderId="18" xfId="0" applyFont="1" applyBorder="1" applyAlignment="1" applyProtection="1">
      <alignment horizontal="left" vertical="center"/>
    </xf>
    <xf numFmtId="0" fontId="3" fillId="0" borderId="15" xfId="0" applyFont="1" applyBorder="1" applyAlignment="1" applyProtection="1">
      <alignment wrapText="1"/>
      <protection locked="0"/>
    </xf>
    <xf numFmtId="0" fontId="3" fillId="0" borderId="16" xfId="0" applyFont="1" applyBorder="1" applyAlignment="1" applyProtection="1">
      <alignment wrapText="1"/>
      <protection locked="0"/>
    </xf>
    <xf numFmtId="0" fontId="3" fillId="0" borderId="17" xfId="0" applyFont="1" applyBorder="1" applyAlignment="1" applyProtection="1">
      <alignment wrapText="1"/>
      <protection locked="0"/>
    </xf>
    <xf numFmtId="0" fontId="3" fillId="0" borderId="19" xfId="0" applyFont="1" applyBorder="1" applyAlignment="1" applyProtection="1">
      <alignment wrapText="1"/>
      <protection locked="0"/>
    </xf>
    <xf numFmtId="0" fontId="3" fillId="0" borderId="20" xfId="0" applyFont="1" applyBorder="1" applyAlignment="1" applyProtection="1">
      <alignment wrapText="1"/>
      <protection locked="0"/>
    </xf>
    <xf numFmtId="0" fontId="3" fillId="0" borderId="21" xfId="0" applyFont="1" applyBorder="1" applyAlignment="1" applyProtection="1">
      <alignment wrapText="1"/>
      <protection locked="0"/>
    </xf>
    <xf numFmtId="4" fontId="5" fillId="2" borderId="10" xfId="0" applyNumberFormat="1" applyFont="1" applyFill="1" applyBorder="1" applyAlignment="1" applyProtection="1">
      <alignment horizontal="center" vertical="center"/>
      <protection locked="0"/>
    </xf>
    <xf numFmtId="0" fontId="2" fillId="0" borderId="14"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1" xfId="0" applyFont="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24" xfId="0" applyFont="1" applyBorder="1" applyAlignment="1" applyProtection="1">
      <alignment horizontal="center" vertical="center"/>
    </xf>
    <xf numFmtId="0" fontId="4" fillId="0" borderId="9" xfId="0" applyFont="1" applyBorder="1" applyAlignment="1" applyProtection="1">
      <alignment horizontal="left" vertical="center"/>
      <protection locked="0"/>
    </xf>
    <xf numFmtId="0" fontId="3" fillId="0" borderId="9" xfId="0" applyFont="1" applyBorder="1" applyAlignment="1" applyProtection="1">
      <alignment horizontal="left"/>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protection locked="0"/>
    </xf>
    <xf numFmtId="0" fontId="1" fillId="0" borderId="10" xfId="0" applyFont="1" applyFill="1" applyBorder="1" applyAlignment="1" applyProtection="1">
      <alignment horizontal="left"/>
      <protection locked="0"/>
    </xf>
    <xf numFmtId="0" fontId="1" fillId="0" borderId="12" xfId="0" applyFont="1" applyFill="1" applyBorder="1" applyAlignment="1" applyProtection="1">
      <alignment horizontal="left"/>
      <protection locked="0"/>
    </xf>
    <xf numFmtId="0" fontId="1" fillId="0" borderId="11" xfId="0" applyFont="1" applyFill="1" applyBorder="1" applyAlignment="1" applyProtection="1">
      <alignment horizontal="left"/>
      <protection locked="0"/>
    </xf>
    <xf numFmtId="0" fontId="1" fillId="0" borderId="2" xfId="0" applyFont="1" applyBorder="1" applyAlignment="1" applyProtection="1">
      <alignment horizontal="center" vertical="center"/>
    </xf>
    <xf numFmtId="0" fontId="1" fillId="0" borderId="5" xfId="0" applyFont="1" applyBorder="1" applyAlignment="1" applyProtection="1">
      <alignment vertical="center"/>
    </xf>
    <xf numFmtId="0" fontId="0" fillId="0" borderId="7" xfId="0" applyBorder="1" applyAlignment="1" applyProtection="1">
      <alignment horizontal="center" vertical="center"/>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0"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1" fillId="0" borderId="0" xfId="0" applyFont="1" applyBorder="1" applyAlignment="1" applyProtection="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61"/>
  <sheetViews>
    <sheetView tabSelected="1" topLeftCell="A34" workbookViewId="0">
      <selection activeCell="D52" sqref="D52"/>
    </sheetView>
  </sheetViews>
  <sheetFormatPr defaultRowHeight="15"/>
  <cols>
    <col min="1" max="1" width="2.28515625" style="1" customWidth="1"/>
    <col min="2" max="2" width="2" style="1" customWidth="1"/>
    <col min="3" max="3" width="29" style="1" bestFit="1" customWidth="1"/>
    <col min="4" max="4" width="18.85546875" style="1" customWidth="1"/>
    <col min="5" max="5" width="19.5703125" style="1" customWidth="1"/>
    <col min="6" max="6" width="25.85546875" style="1" customWidth="1"/>
    <col min="7" max="7" width="3" style="1" customWidth="1"/>
    <col min="8" max="8" width="4.28515625" style="1" customWidth="1"/>
    <col min="9" max="9" width="25.140625" style="1" customWidth="1"/>
    <col min="10" max="10" width="1.42578125" style="1" customWidth="1"/>
    <col min="11" max="11" width="2.28515625" style="1" customWidth="1"/>
    <col min="12" max="256" width="9.140625" style="1"/>
    <col min="257" max="257" width="2.28515625" style="1" customWidth="1"/>
    <col min="258" max="258" width="2" style="1" customWidth="1"/>
    <col min="259" max="259" width="25.7109375" style="1" customWidth="1"/>
    <col min="260" max="260" width="18.85546875" style="1" customWidth="1"/>
    <col min="261" max="261" width="19.5703125" style="1" customWidth="1"/>
    <col min="262" max="262" width="25.85546875" style="1" customWidth="1"/>
    <col min="263" max="263" width="2" style="1" customWidth="1"/>
    <col min="264" max="264" width="4.28515625" style="1" customWidth="1"/>
    <col min="265" max="265" width="25.140625" style="1" customWidth="1"/>
    <col min="266" max="266" width="1.42578125" style="1" customWidth="1"/>
    <col min="267" max="267" width="2.28515625" style="1" customWidth="1"/>
    <col min="268" max="512" width="9.140625" style="1"/>
    <col min="513" max="513" width="2.28515625" style="1" customWidth="1"/>
    <col min="514" max="514" width="2" style="1" customWidth="1"/>
    <col min="515" max="515" width="25.7109375" style="1" customWidth="1"/>
    <col min="516" max="516" width="18.85546875" style="1" customWidth="1"/>
    <col min="517" max="517" width="19.5703125" style="1" customWidth="1"/>
    <col min="518" max="518" width="25.85546875" style="1" customWidth="1"/>
    <col min="519" max="519" width="2" style="1" customWidth="1"/>
    <col min="520" max="520" width="4.28515625" style="1" customWidth="1"/>
    <col min="521" max="521" width="25.140625" style="1" customWidth="1"/>
    <col min="522" max="522" width="1.42578125" style="1" customWidth="1"/>
    <col min="523" max="523" width="2.28515625" style="1" customWidth="1"/>
    <col min="524" max="768" width="9.140625" style="1"/>
    <col min="769" max="769" width="2.28515625" style="1" customWidth="1"/>
    <col min="770" max="770" width="2" style="1" customWidth="1"/>
    <col min="771" max="771" width="25.7109375" style="1" customWidth="1"/>
    <col min="772" max="772" width="18.85546875" style="1" customWidth="1"/>
    <col min="773" max="773" width="19.5703125" style="1" customWidth="1"/>
    <col min="774" max="774" width="25.85546875" style="1" customWidth="1"/>
    <col min="775" max="775" width="2" style="1" customWidth="1"/>
    <col min="776" max="776" width="4.28515625" style="1" customWidth="1"/>
    <col min="777" max="777" width="25.140625" style="1" customWidth="1"/>
    <col min="778" max="778" width="1.42578125" style="1" customWidth="1"/>
    <col min="779" max="779" width="2.28515625" style="1" customWidth="1"/>
    <col min="780" max="1024" width="9.140625" style="1"/>
    <col min="1025" max="1025" width="2.28515625" style="1" customWidth="1"/>
    <col min="1026" max="1026" width="2" style="1" customWidth="1"/>
    <col min="1027" max="1027" width="25.7109375" style="1" customWidth="1"/>
    <col min="1028" max="1028" width="18.85546875" style="1" customWidth="1"/>
    <col min="1029" max="1029" width="19.5703125" style="1" customWidth="1"/>
    <col min="1030" max="1030" width="25.85546875" style="1" customWidth="1"/>
    <col min="1031" max="1031" width="2" style="1" customWidth="1"/>
    <col min="1032" max="1032" width="4.28515625" style="1" customWidth="1"/>
    <col min="1033" max="1033" width="25.140625" style="1" customWidth="1"/>
    <col min="1034" max="1034" width="1.42578125" style="1" customWidth="1"/>
    <col min="1035" max="1035" width="2.28515625" style="1" customWidth="1"/>
    <col min="1036" max="1280" width="9.140625" style="1"/>
    <col min="1281" max="1281" width="2.28515625" style="1" customWidth="1"/>
    <col min="1282" max="1282" width="2" style="1" customWidth="1"/>
    <col min="1283" max="1283" width="25.7109375" style="1" customWidth="1"/>
    <col min="1284" max="1284" width="18.85546875" style="1" customWidth="1"/>
    <col min="1285" max="1285" width="19.5703125" style="1" customWidth="1"/>
    <col min="1286" max="1286" width="25.85546875" style="1" customWidth="1"/>
    <col min="1287" max="1287" width="2" style="1" customWidth="1"/>
    <col min="1288" max="1288" width="4.28515625" style="1" customWidth="1"/>
    <col min="1289" max="1289" width="25.140625" style="1" customWidth="1"/>
    <col min="1290" max="1290" width="1.42578125" style="1" customWidth="1"/>
    <col min="1291" max="1291" width="2.28515625" style="1" customWidth="1"/>
    <col min="1292" max="1536" width="9.140625" style="1"/>
    <col min="1537" max="1537" width="2.28515625" style="1" customWidth="1"/>
    <col min="1538" max="1538" width="2" style="1" customWidth="1"/>
    <col min="1539" max="1539" width="25.7109375" style="1" customWidth="1"/>
    <col min="1540" max="1540" width="18.85546875" style="1" customWidth="1"/>
    <col min="1541" max="1541" width="19.5703125" style="1" customWidth="1"/>
    <col min="1542" max="1542" width="25.85546875" style="1" customWidth="1"/>
    <col min="1543" max="1543" width="2" style="1" customWidth="1"/>
    <col min="1544" max="1544" width="4.28515625" style="1" customWidth="1"/>
    <col min="1545" max="1545" width="25.140625" style="1" customWidth="1"/>
    <col min="1546" max="1546" width="1.42578125" style="1" customWidth="1"/>
    <col min="1547" max="1547" width="2.28515625" style="1" customWidth="1"/>
    <col min="1548" max="1792" width="9.140625" style="1"/>
    <col min="1793" max="1793" width="2.28515625" style="1" customWidth="1"/>
    <col min="1794" max="1794" width="2" style="1" customWidth="1"/>
    <col min="1795" max="1795" width="25.7109375" style="1" customWidth="1"/>
    <col min="1796" max="1796" width="18.85546875" style="1" customWidth="1"/>
    <col min="1797" max="1797" width="19.5703125" style="1" customWidth="1"/>
    <col min="1798" max="1798" width="25.85546875" style="1" customWidth="1"/>
    <col min="1799" max="1799" width="2" style="1" customWidth="1"/>
    <col min="1800" max="1800" width="4.28515625" style="1" customWidth="1"/>
    <col min="1801" max="1801" width="25.140625" style="1" customWidth="1"/>
    <col min="1802" max="1802" width="1.42578125" style="1" customWidth="1"/>
    <col min="1803" max="1803" width="2.28515625" style="1" customWidth="1"/>
    <col min="1804" max="2048" width="9.140625" style="1"/>
    <col min="2049" max="2049" width="2.28515625" style="1" customWidth="1"/>
    <col min="2050" max="2050" width="2" style="1" customWidth="1"/>
    <col min="2051" max="2051" width="25.7109375" style="1" customWidth="1"/>
    <col min="2052" max="2052" width="18.85546875" style="1" customWidth="1"/>
    <col min="2053" max="2053" width="19.5703125" style="1" customWidth="1"/>
    <col min="2054" max="2054" width="25.85546875" style="1" customWidth="1"/>
    <col min="2055" max="2055" width="2" style="1" customWidth="1"/>
    <col min="2056" max="2056" width="4.28515625" style="1" customWidth="1"/>
    <col min="2057" max="2057" width="25.140625" style="1" customWidth="1"/>
    <col min="2058" max="2058" width="1.42578125" style="1" customWidth="1"/>
    <col min="2059" max="2059" width="2.28515625" style="1" customWidth="1"/>
    <col min="2060" max="2304" width="9.140625" style="1"/>
    <col min="2305" max="2305" width="2.28515625" style="1" customWidth="1"/>
    <col min="2306" max="2306" width="2" style="1" customWidth="1"/>
    <col min="2307" max="2307" width="25.7109375" style="1" customWidth="1"/>
    <col min="2308" max="2308" width="18.85546875" style="1" customWidth="1"/>
    <col min="2309" max="2309" width="19.5703125" style="1" customWidth="1"/>
    <col min="2310" max="2310" width="25.85546875" style="1" customWidth="1"/>
    <col min="2311" max="2311" width="2" style="1" customWidth="1"/>
    <col min="2312" max="2312" width="4.28515625" style="1" customWidth="1"/>
    <col min="2313" max="2313" width="25.140625" style="1" customWidth="1"/>
    <col min="2314" max="2314" width="1.42578125" style="1" customWidth="1"/>
    <col min="2315" max="2315" width="2.28515625" style="1" customWidth="1"/>
    <col min="2316" max="2560" width="9.140625" style="1"/>
    <col min="2561" max="2561" width="2.28515625" style="1" customWidth="1"/>
    <col min="2562" max="2562" width="2" style="1" customWidth="1"/>
    <col min="2563" max="2563" width="25.7109375" style="1" customWidth="1"/>
    <col min="2564" max="2564" width="18.85546875" style="1" customWidth="1"/>
    <col min="2565" max="2565" width="19.5703125" style="1" customWidth="1"/>
    <col min="2566" max="2566" width="25.85546875" style="1" customWidth="1"/>
    <col min="2567" max="2567" width="2" style="1" customWidth="1"/>
    <col min="2568" max="2568" width="4.28515625" style="1" customWidth="1"/>
    <col min="2569" max="2569" width="25.140625" style="1" customWidth="1"/>
    <col min="2570" max="2570" width="1.42578125" style="1" customWidth="1"/>
    <col min="2571" max="2571" width="2.28515625" style="1" customWidth="1"/>
    <col min="2572" max="2816" width="9.140625" style="1"/>
    <col min="2817" max="2817" width="2.28515625" style="1" customWidth="1"/>
    <col min="2818" max="2818" width="2" style="1" customWidth="1"/>
    <col min="2819" max="2819" width="25.7109375" style="1" customWidth="1"/>
    <col min="2820" max="2820" width="18.85546875" style="1" customWidth="1"/>
    <col min="2821" max="2821" width="19.5703125" style="1" customWidth="1"/>
    <col min="2822" max="2822" width="25.85546875" style="1" customWidth="1"/>
    <col min="2823" max="2823" width="2" style="1" customWidth="1"/>
    <col min="2824" max="2824" width="4.28515625" style="1" customWidth="1"/>
    <col min="2825" max="2825" width="25.140625" style="1" customWidth="1"/>
    <col min="2826" max="2826" width="1.42578125" style="1" customWidth="1"/>
    <col min="2827" max="2827" width="2.28515625" style="1" customWidth="1"/>
    <col min="2828" max="3072" width="9.140625" style="1"/>
    <col min="3073" max="3073" width="2.28515625" style="1" customWidth="1"/>
    <col min="3074" max="3074" width="2" style="1" customWidth="1"/>
    <col min="3075" max="3075" width="25.7109375" style="1" customWidth="1"/>
    <col min="3076" max="3076" width="18.85546875" style="1" customWidth="1"/>
    <col min="3077" max="3077" width="19.5703125" style="1" customWidth="1"/>
    <col min="3078" max="3078" width="25.85546875" style="1" customWidth="1"/>
    <col min="3079" max="3079" width="2" style="1" customWidth="1"/>
    <col min="3080" max="3080" width="4.28515625" style="1" customWidth="1"/>
    <col min="3081" max="3081" width="25.140625" style="1" customWidth="1"/>
    <col min="3082" max="3082" width="1.42578125" style="1" customWidth="1"/>
    <col min="3083" max="3083" width="2.28515625" style="1" customWidth="1"/>
    <col min="3084" max="3328" width="9.140625" style="1"/>
    <col min="3329" max="3329" width="2.28515625" style="1" customWidth="1"/>
    <col min="3330" max="3330" width="2" style="1" customWidth="1"/>
    <col min="3331" max="3331" width="25.7109375" style="1" customWidth="1"/>
    <col min="3332" max="3332" width="18.85546875" style="1" customWidth="1"/>
    <col min="3333" max="3333" width="19.5703125" style="1" customWidth="1"/>
    <col min="3334" max="3334" width="25.85546875" style="1" customWidth="1"/>
    <col min="3335" max="3335" width="2" style="1" customWidth="1"/>
    <col min="3336" max="3336" width="4.28515625" style="1" customWidth="1"/>
    <col min="3337" max="3337" width="25.140625" style="1" customWidth="1"/>
    <col min="3338" max="3338" width="1.42578125" style="1" customWidth="1"/>
    <col min="3339" max="3339" width="2.28515625" style="1" customWidth="1"/>
    <col min="3340" max="3584" width="9.140625" style="1"/>
    <col min="3585" max="3585" width="2.28515625" style="1" customWidth="1"/>
    <col min="3586" max="3586" width="2" style="1" customWidth="1"/>
    <col min="3587" max="3587" width="25.7109375" style="1" customWidth="1"/>
    <col min="3588" max="3588" width="18.85546875" style="1" customWidth="1"/>
    <col min="3589" max="3589" width="19.5703125" style="1" customWidth="1"/>
    <col min="3590" max="3590" width="25.85546875" style="1" customWidth="1"/>
    <col min="3591" max="3591" width="2" style="1" customWidth="1"/>
    <col min="3592" max="3592" width="4.28515625" style="1" customWidth="1"/>
    <col min="3593" max="3593" width="25.140625" style="1" customWidth="1"/>
    <col min="3594" max="3594" width="1.42578125" style="1" customWidth="1"/>
    <col min="3595" max="3595" width="2.28515625" style="1" customWidth="1"/>
    <col min="3596" max="3840" width="9.140625" style="1"/>
    <col min="3841" max="3841" width="2.28515625" style="1" customWidth="1"/>
    <col min="3842" max="3842" width="2" style="1" customWidth="1"/>
    <col min="3843" max="3843" width="25.7109375" style="1" customWidth="1"/>
    <col min="3844" max="3844" width="18.85546875" style="1" customWidth="1"/>
    <col min="3845" max="3845" width="19.5703125" style="1" customWidth="1"/>
    <col min="3846" max="3846" width="25.85546875" style="1" customWidth="1"/>
    <col min="3847" max="3847" width="2" style="1" customWidth="1"/>
    <col min="3848" max="3848" width="4.28515625" style="1" customWidth="1"/>
    <col min="3849" max="3849" width="25.140625" style="1" customWidth="1"/>
    <col min="3850" max="3850" width="1.42578125" style="1" customWidth="1"/>
    <col min="3851" max="3851" width="2.28515625" style="1" customWidth="1"/>
    <col min="3852" max="4096" width="9.140625" style="1"/>
    <col min="4097" max="4097" width="2.28515625" style="1" customWidth="1"/>
    <col min="4098" max="4098" width="2" style="1" customWidth="1"/>
    <col min="4099" max="4099" width="25.7109375" style="1" customWidth="1"/>
    <col min="4100" max="4100" width="18.85546875" style="1" customWidth="1"/>
    <col min="4101" max="4101" width="19.5703125" style="1" customWidth="1"/>
    <col min="4102" max="4102" width="25.85546875" style="1" customWidth="1"/>
    <col min="4103" max="4103" width="2" style="1" customWidth="1"/>
    <col min="4104" max="4104" width="4.28515625" style="1" customWidth="1"/>
    <col min="4105" max="4105" width="25.140625" style="1" customWidth="1"/>
    <col min="4106" max="4106" width="1.42578125" style="1" customWidth="1"/>
    <col min="4107" max="4107" width="2.28515625" style="1" customWidth="1"/>
    <col min="4108" max="4352" width="9.140625" style="1"/>
    <col min="4353" max="4353" width="2.28515625" style="1" customWidth="1"/>
    <col min="4354" max="4354" width="2" style="1" customWidth="1"/>
    <col min="4355" max="4355" width="25.7109375" style="1" customWidth="1"/>
    <col min="4356" max="4356" width="18.85546875" style="1" customWidth="1"/>
    <col min="4357" max="4357" width="19.5703125" style="1" customWidth="1"/>
    <col min="4358" max="4358" width="25.85546875" style="1" customWidth="1"/>
    <col min="4359" max="4359" width="2" style="1" customWidth="1"/>
    <col min="4360" max="4360" width="4.28515625" style="1" customWidth="1"/>
    <col min="4361" max="4361" width="25.140625" style="1" customWidth="1"/>
    <col min="4362" max="4362" width="1.42578125" style="1" customWidth="1"/>
    <col min="4363" max="4363" width="2.28515625" style="1" customWidth="1"/>
    <col min="4364" max="4608" width="9.140625" style="1"/>
    <col min="4609" max="4609" width="2.28515625" style="1" customWidth="1"/>
    <col min="4610" max="4610" width="2" style="1" customWidth="1"/>
    <col min="4611" max="4611" width="25.7109375" style="1" customWidth="1"/>
    <col min="4612" max="4612" width="18.85546875" style="1" customWidth="1"/>
    <col min="4613" max="4613" width="19.5703125" style="1" customWidth="1"/>
    <col min="4614" max="4614" width="25.85546875" style="1" customWidth="1"/>
    <col min="4615" max="4615" width="2" style="1" customWidth="1"/>
    <col min="4616" max="4616" width="4.28515625" style="1" customWidth="1"/>
    <col min="4617" max="4617" width="25.140625" style="1" customWidth="1"/>
    <col min="4618" max="4618" width="1.42578125" style="1" customWidth="1"/>
    <col min="4619" max="4619" width="2.28515625" style="1" customWidth="1"/>
    <col min="4620" max="4864" width="9.140625" style="1"/>
    <col min="4865" max="4865" width="2.28515625" style="1" customWidth="1"/>
    <col min="4866" max="4866" width="2" style="1" customWidth="1"/>
    <col min="4867" max="4867" width="25.7109375" style="1" customWidth="1"/>
    <col min="4868" max="4868" width="18.85546875" style="1" customWidth="1"/>
    <col min="4869" max="4869" width="19.5703125" style="1" customWidth="1"/>
    <col min="4870" max="4870" width="25.85546875" style="1" customWidth="1"/>
    <col min="4871" max="4871" width="2" style="1" customWidth="1"/>
    <col min="4872" max="4872" width="4.28515625" style="1" customWidth="1"/>
    <col min="4873" max="4873" width="25.140625" style="1" customWidth="1"/>
    <col min="4874" max="4874" width="1.42578125" style="1" customWidth="1"/>
    <col min="4875" max="4875" width="2.28515625" style="1" customWidth="1"/>
    <col min="4876" max="5120" width="9.140625" style="1"/>
    <col min="5121" max="5121" width="2.28515625" style="1" customWidth="1"/>
    <col min="5122" max="5122" width="2" style="1" customWidth="1"/>
    <col min="5123" max="5123" width="25.7109375" style="1" customWidth="1"/>
    <col min="5124" max="5124" width="18.85546875" style="1" customWidth="1"/>
    <col min="5125" max="5125" width="19.5703125" style="1" customWidth="1"/>
    <col min="5126" max="5126" width="25.85546875" style="1" customWidth="1"/>
    <col min="5127" max="5127" width="2" style="1" customWidth="1"/>
    <col min="5128" max="5128" width="4.28515625" style="1" customWidth="1"/>
    <col min="5129" max="5129" width="25.140625" style="1" customWidth="1"/>
    <col min="5130" max="5130" width="1.42578125" style="1" customWidth="1"/>
    <col min="5131" max="5131" width="2.28515625" style="1" customWidth="1"/>
    <col min="5132" max="5376" width="9.140625" style="1"/>
    <col min="5377" max="5377" width="2.28515625" style="1" customWidth="1"/>
    <col min="5378" max="5378" width="2" style="1" customWidth="1"/>
    <col min="5379" max="5379" width="25.7109375" style="1" customWidth="1"/>
    <col min="5380" max="5380" width="18.85546875" style="1" customWidth="1"/>
    <col min="5381" max="5381" width="19.5703125" style="1" customWidth="1"/>
    <col min="5382" max="5382" width="25.85546875" style="1" customWidth="1"/>
    <col min="5383" max="5383" width="2" style="1" customWidth="1"/>
    <col min="5384" max="5384" width="4.28515625" style="1" customWidth="1"/>
    <col min="5385" max="5385" width="25.140625" style="1" customWidth="1"/>
    <col min="5386" max="5386" width="1.42578125" style="1" customWidth="1"/>
    <col min="5387" max="5387" width="2.28515625" style="1" customWidth="1"/>
    <col min="5388" max="5632" width="9.140625" style="1"/>
    <col min="5633" max="5633" width="2.28515625" style="1" customWidth="1"/>
    <col min="5634" max="5634" width="2" style="1" customWidth="1"/>
    <col min="5635" max="5635" width="25.7109375" style="1" customWidth="1"/>
    <col min="5636" max="5636" width="18.85546875" style="1" customWidth="1"/>
    <col min="5637" max="5637" width="19.5703125" style="1" customWidth="1"/>
    <col min="5638" max="5638" width="25.85546875" style="1" customWidth="1"/>
    <col min="5639" max="5639" width="2" style="1" customWidth="1"/>
    <col min="5640" max="5640" width="4.28515625" style="1" customWidth="1"/>
    <col min="5641" max="5641" width="25.140625" style="1" customWidth="1"/>
    <col min="5642" max="5642" width="1.42578125" style="1" customWidth="1"/>
    <col min="5643" max="5643" width="2.28515625" style="1" customWidth="1"/>
    <col min="5644" max="5888" width="9.140625" style="1"/>
    <col min="5889" max="5889" width="2.28515625" style="1" customWidth="1"/>
    <col min="5890" max="5890" width="2" style="1" customWidth="1"/>
    <col min="5891" max="5891" width="25.7109375" style="1" customWidth="1"/>
    <col min="5892" max="5892" width="18.85546875" style="1" customWidth="1"/>
    <col min="5893" max="5893" width="19.5703125" style="1" customWidth="1"/>
    <col min="5894" max="5894" width="25.85546875" style="1" customWidth="1"/>
    <col min="5895" max="5895" width="2" style="1" customWidth="1"/>
    <col min="5896" max="5896" width="4.28515625" style="1" customWidth="1"/>
    <col min="5897" max="5897" width="25.140625" style="1" customWidth="1"/>
    <col min="5898" max="5898" width="1.42578125" style="1" customWidth="1"/>
    <col min="5899" max="5899" width="2.28515625" style="1" customWidth="1"/>
    <col min="5900" max="6144" width="9.140625" style="1"/>
    <col min="6145" max="6145" width="2.28515625" style="1" customWidth="1"/>
    <col min="6146" max="6146" width="2" style="1" customWidth="1"/>
    <col min="6147" max="6147" width="25.7109375" style="1" customWidth="1"/>
    <col min="6148" max="6148" width="18.85546875" style="1" customWidth="1"/>
    <col min="6149" max="6149" width="19.5703125" style="1" customWidth="1"/>
    <col min="6150" max="6150" width="25.85546875" style="1" customWidth="1"/>
    <col min="6151" max="6151" width="2" style="1" customWidth="1"/>
    <col min="6152" max="6152" width="4.28515625" style="1" customWidth="1"/>
    <col min="6153" max="6153" width="25.140625" style="1" customWidth="1"/>
    <col min="6154" max="6154" width="1.42578125" style="1" customWidth="1"/>
    <col min="6155" max="6155" width="2.28515625" style="1" customWidth="1"/>
    <col min="6156" max="6400" width="9.140625" style="1"/>
    <col min="6401" max="6401" width="2.28515625" style="1" customWidth="1"/>
    <col min="6402" max="6402" width="2" style="1" customWidth="1"/>
    <col min="6403" max="6403" width="25.7109375" style="1" customWidth="1"/>
    <col min="6404" max="6404" width="18.85546875" style="1" customWidth="1"/>
    <col min="6405" max="6405" width="19.5703125" style="1" customWidth="1"/>
    <col min="6406" max="6406" width="25.85546875" style="1" customWidth="1"/>
    <col min="6407" max="6407" width="2" style="1" customWidth="1"/>
    <col min="6408" max="6408" width="4.28515625" style="1" customWidth="1"/>
    <col min="6409" max="6409" width="25.140625" style="1" customWidth="1"/>
    <col min="6410" max="6410" width="1.42578125" style="1" customWidth="1"/>
    <col min="6411" max="6411" width="2.28515625" style="1" customWidth="1"/>
    <col min="6412" max="6656" width="9.140625" style="1"/>
    <col min="6657" max="6657" width="2.28515625" style="1" customWidth="1"/>
    <col min="6658" max="6658" width="2" style="1" customWidth="1"/>
    <col min="6659" max="6659" width="25.7109375" style="1" customWidth="1"/>
    <col min="6660" max="6660" width="18.85546875" style="1" customWidth="1"/>
    <col min="6661" max="6661" width="19.5703125" style="1" customWidth="1"/>
    <col min="6662" max="6662" width="25.85546875" style="1" customWidth="1"/>
    <col min="6663" max="6663" width="2" style="1" customWidth="1"/>
    <col min="6664" max="6664" width="4.28515625" style="1" customWidth="1"/>
    <col min="6665" max="6665" width="25.140625" style="1" customWidth="1"/>
    <col min="6666" max="6666" width="1.42578125" style="1" customWidth="1"/>
    <col min="6667" max="6667" width="2.28515625" style="1" customWidth="1"/>
    <col min="6668" max="6912" width="9.140625" style="1"/>
    <col min="6913" max="6913" width="2.28515625" style="1" customWidth="1"/>
    <col min="6914" max="6914" width="2" style="1" customWidth="1"/>
    <col min="6915" max="6915" width="25.7109375" style="1" customWidth="1"/>
    <col min="6916" max="6916" width="18.85546875" style="1" customWidth="1"/>
    <col min="6917" max="6917" width="19.5703125" style="1" customWidth="1"/>
    <col min="6918" max="6918" width="25.85546875" style="1" customWidth="1"/>
    <col min="6919" max="6919" width="2" style="1" customWidth="1"/>
    <col min="6920" max="6920" width="4.28515625" style="1" customWidth="1"/>
    <col min="6921" max="6921" width="25.140625" style="1" customWidth="1"/>
    <col min="6922" max="6922" width="1.42578125" style="1" customWidth="1"/>
    <col min="6923" max="6923" width="2.28515625" style="1" customWidth="1"/>
    <col min="6924" max="7168" width="9.140625" style="1"/>
    <col min="7169" max="7169" width="2.28515625" style="1" customWidth="1"/>
    <col min="7170" max="7170" width="2" style="1" customWidth="1"/>
    <col min="7171" max="7171" width="25.7109375" style="1" customWidth="1"/>
    <col min="7172" max="7172" width="18.85546875" style="1" customWidth="1"/>
    <col min="7173" max="7173" width="19.5703125" style="1" customWidth="1"/>
    <col min="7174" max="7174" width="25.85546875" style="1" customWidth="1"/>
    <col min="7175" max="7175" width="2" style="1" customWidth="1"/>
    <col min="7176" max="7176" width="4.28515625" style="1" customWidth="1"/>
    <col min="7177" max="7177" width="25.140625" style="1" customWidth="1"/>
    <col min="7178" max="7178" width="1.42578125" style="1" customWidth="1"/>
    <col min="7179" max="7179" width="2.28515625" style="1" customWidth="1"/>
    <col min="7180" max="7424" width="9.140625" style="1"/>
    <col min="7425" max="7425" width="2.28515625" style="1" customWidth="1"/>
    <col min="7426" max="7426" width="2" style="1" customWidth="1"/>
    <col min="7427" max="7427" width="25.7109375" style="1" customWidth="1"/>
    <col min="7428" max="7428" width="18.85546875" style="1" customWidth="1"/>
    <col min="7429" max="7429" width="19.5703125" style="1" customWidth="1"/>
    <col min="7430" max="7430" width="25.85546875" style="1" customWidth="1"/>
    <col min="7431" max="7431" width="2" style="1" customWidth="1"/>
    <col min="7432" max="7432" width="4.28515625" style="1" customWidth="1"/>
    <col min="7433" max="7433" width="25.140625" style="1" customWidth="1"/>
    <col min="7434" max="7434" width="1.42578125" style="1" customWidth="1"/>
    <col min="7435" max="7435" width="2.28515625" style="1" customWidth="1"/>
    <col min="7436" max="7680" width="9.140625" style="1"/>
    <col min="7681" max="7681" width="2.28515625" style="1" customWidth="1"/>
    <col min="7682" max="7682" width="2" style="1" customWidth="1"/>
    <col min="7683" max="7683" width="25.7109375" style="1" customWidth="1"/>
    <col min="7684" max="7684" width="18.85546875" style="1" customWidth="1"/>
    <col min="7685" max="7685" width="19.5703125" style="1" customWidth="1"/>
    <col min="7686" max="7686" width="25.85546875" style="1" customWidth="1"/>
    <col min="7687" max="7687" width="2" style="1" customWidth="1"/>
    <col min="7688" max="7688" width="4.28515625" style="1" customWidth="1"/>
    <col min="7689" max="7689" width="25.140625" style="1" customWidth="1"/>
    <col min="7690" max="7690" width="1.42578125" style="1" customWidth="1"/>
    <col min="7691" max="7691" width="2.28515625" style="1" customWidth="1"/>
    <col min="7692" max="7936" width="9.140625" style="1"/>
    <col min="7937" max="7937" width="2.28515625" style="1" customWidth="1"/>
    <col min="7938" max="7938" width="2" style="1" customWidth="1"/>
    <col min="7939" max="7939" width="25.7109375" style="1" customWidth="1"/>
    <col min="7940" max="7940" width="18.85546875" style="1" customWidth="1"/>
    <col min="7941" max="7941" width="19.5703125" style="1" customWidth="1"/>
    <col min="7942" max="7942" width="25.85546875" style="1" customWidth="1"/>
    <col min="7943" max="7943" width="2" style="1" customWidth="1"/>
    <col min="7944" max="7944" width="4.28515625" style="1" customWidth="1"/>
    <col min="7945" max="7945" width="25.140625" style="1" customWidth="1"/>
    <col min="7946" max="7946" width="1.42578125" style="1" customWidth="1"/>
    <col min="7947" max="7947" width="2.28515625" style="1" customWidth="1"/>
    <col min="7948" max="8192" width="9.140625" style="1"/>
    <col min="8193" max="8193" width="2.28515625" style="1" customWidth="1"/>
    <col min="8194" max="8194" width="2" style="1" customWidth="1"/>
    <col min="8195" max="8195" width="25.7109375" style="1" customWidth="1"/>
    <col min="8196" max="8196" width="18.85546875" style="1" customWidth="1"/>
    <col min="8197" max="8197" width="19.5703125" style="1" customWidth="1"/>
    <col min="8198" max="8198" width="25.85546875" style="1" customWidth="1"/>
    <col min="8199" max="8199" width="2" style="1" customWidth="1"/>
    <col min="8200" max="8200" width="4.28515625" style="1" customWidth="1"/>
    <col min="8201" max="8201" width="25.140625" style="1" customWidth="1"/>
    <col min="8202" max="8202" width="1.42578125" style="1" customWidth="1"/>
    <col min="8203" max="8203" width="2.28515625" style="1" customWidth="1"/>
    <col min="8204" max="8448" width="9.140625" style="1"/>
    <col min="8449" max="8449" width="2.28515625" style="1" customWidth="1"/>
    <col min="8450" max="8450" width="2" style="1" customWidth="1"/>
    <col min="8451" max="8451" width="25.7109375" style="1" customWidth="1"/>
    <col min="8452" max="8452" width="18.85546875" style="1" customWidth="1"/>
    <col min="8453" max="8453" width="19.5703125" style="1" customWidth="1"/>
    <col min="8454" max="8454" width="25.85546875" style="1" customWidth="1"/>
    <col min="8455" max="8455" width="2" style="1" customWidth="1"/>
    <col min="8456" max="8456" width="4.28515625" style="1" customWidth="1"/>
    <col min="8457" max="8457" width="25.140625" style="1" customWidth="1"/>
    <col min="8458" max="8458" width="1.42578125" style="1" customWidth="1"/>
    <col min="8459" max="8459" width="2.28515625" style="1" customWidth="1"/>
    <col min="8460" max="8704" width="9.140625" style="1"/>
    <col min="8705" max="8705" width="2.28515625" style="1" customWidth="1"/>
    <col min="8706" max="8706" width="2" style="1" customWidth="1"/>
    <col min="8707" max="8707" width="25.7109375" style="1" customWidth="1"/>
    <col min="8708" max="8708" width="18.85546875" style="1" customWidth="1"/>
    <col min="8709" max="8709" width="19.5703125" style="1" customWidth="1"/>
    <col min="8710" max="8710" width="25.85546875" style="1" customWidth="1"/>
    <col min="8711" max="8711" width="2" style="1" customWidth="1"/>
    <col min="8712" max="8712" width="4.28515625" style="1" customWidth="1"/>
    <col min="8713" max="8713" width="25.140625" style="1" customWidth="1"/>
    <col min="8714" max="8714" width="1.42578125" style="1" customWidth="1"/>
    <col min="8715" max="8715" width="2.28515625" style="1" customWidth="1"/>
    <col min="8716" max="8960" width="9.140625" style="1"/>
    <col min="8961" max="8961" width="2.28515625" style="1" customWidth="1"/>
    <col min="8962" max="8962" width="2" style="1" customWidth="1"/>
    <col min="8963" max="8963" width="25.7109375" style="1" customWidth="1"/>
    <col min="8964" max="8964" width="18.85546875" style="1" customWidth="1"/>
    <col min="8965" max="8965" width="19.5703125" style="1" customWidth="1"/>
    <col min="8966" max="8966" width="25.85546875" style="1" customWidth="1"/>
    <col min="8967" max="8967" width="2" style="1" customWidth="1"/>
    <col min="8968" max="8968" width="4.28515625" style="1" customWidth="1"/>
    <col min="8969" max="8969" width="25.140625" style="1" customWidth="1"/>
    <col min="8970" max="8970" width="1.42578125" style="1" customWidth="1"/>
    <col min="8971" max="8971" width="2.28515625" style="1" customWidth="1"/>
    <col min="8972" max="9216" width="9.140625" style="1"/>
    <col min="9217" max="9217" width="2.28515625" style="1" customWidth="1"/>
    <col min="9218" max="9218" width="2" style="1" customWidth="1"/>
    <col min="9219" max="9219" width="25.7109375" style="1" customWidth="1"/>
    <col min="9220" max="9220" width="18.85546875" style="1" customWidth="1"/>
    <col min="9221" max="9221" width="19.5703125" style="1" customWidth="1"/>
    <col min="9222" max="9222" width="25.85546875" style="1" customWidth="1"/>
    <col min="9223" max="9223" width="2" style="1" customWidth="1"/>
    <col min="9224" max="9224" width="4.28515625" style="1" customWidth="1"/>
    <col min="9225" max="9225" width="25.140625" style="1" customWidth="1"/>
    <col min="9226" max="9226" width="1.42578125" style="1" customWidth="1"/>
    <col min="9227" max="9227" width="2.28515625" style="1" customWidth="1"/>
    <col min="9228" max="9472" width="9.140625" style="1"/>
    <col min="9473" max="9473" width="2.28515625" style="1" customWidth="1"/>
    <col min="9474" max="9474" width="2" style="1" customWidth="1"/>
    <col min="9475" max="9475" width="25.7109375" style="1" customWidth="1"/>
    <col min="9476" max="9476" width="18.85546875" style="1" customWidth="1"/>
    <col min="9477" max="9477" width="19.5703125" style="1" customWidth="1"/>
    <col min="9478" max="9478" width="25.85546875" style="1" customWidth="1"/>
    <col min="9479" max="9479" width="2" style="1" customWidth="1"/>
    <col min="9480" max="9480" width="4.28515625" style="1" customWidth="1"/>
    <col min="9481" max="9481" width="25.140625" style="1" customWidth="1"/>
    <col min="9482" max="9482" width="1.42578125" style="1" customWidth="1"/>
    <col min="9483" max="9483" width="2.28515625" style="1" customWidth="1"/>
    <col min="9484" max="9728" width="9.140625" style="1"/>
    <col min="9729" max="9729" width="2.28515625" style="1" customWidth="1"/>
    <col min="9730" max="9730" width="2" style="1" customWidth="1"/>
    <col min="9731" max="9731" width="25.7109375" style="1" customWidth="1"/>
    <col min="9732" max="9732" width="18.85546875" style="1" customWidth="1"/>
    <col min="9733" max="9733" width="19.5703125" style="1" customWidth="1"/>
    <col min="9734" max="9734" width="25.85546875" style="1" customWidth="1"/>
    <col min="9735" max="9735" width="2" style="1" customWidth="1"/>
    <col min="9736" max="9736" width="4.28515625" style="1" customWidth="1"/>
    <col min="9737" max="9737" width="25.140625" style="1" customWidth="1"/>
    <col min="9738" max="9738" width="1.42578125" style="1" customWidth="1"/>
    <col min="9739" max="9739" width="2.28515625" style="1" customWidth="1"/>
    <col min="9740" max="9984" width="9.140625" style="1"/>
    <col min="9985" max="9985" width="2.28515625" style="1" customWidth="1"/>
    <col min="9986" max="9986" width="2" style="1" customWidth="1"/>
    <col min="9987" max="9987" width="25.7109375" style="1" customWidth="1"/>
    <col min="9988" max="9988" width="18.85546875" style="1" customWidth="1"/>
    <col min="9989" max="9989" width="19.5703125" style="1" customWidth="1"/>
    <col min="9990" max="9990" width="25.85546875" style="1" customWidth="1"/>
    <col min="9991" max="9991" width="2" style="1" customWidth="1"/>
    <col min="9992" max="9992" width="4.28515625" style="1" customWidth="1"/>
    <col min="9993" max="9993" width="25.140625" style="1" customWidth="1"/>
    <col min="9994" max="9994" width="1.42578125" style="1" customWidth="1"/>
    <col min="9995" max="9995" width="2.28515625" style="1" customWidth="1"/>
    <col min="9996" max="10240" width="9.140625" style="1"/>
    <col min="10241" max="10241" width="2.28515625" style="1" customWidth="1"/>
    <col min="10242" max="10242" width="2" style="1" customWidth="1"/>
    <col min="10243" max="10243" width="25.7109375" style="1" customWidth="1"/>
    <col min="10244" max="10244" width="18.85546875" style="1" customWidth="1"/>
    <col min="10245" max="10245" width="19.5703125" style="1" customWidth="1"/>
    <col min="10246" max="10246" width="25.85546875" style="1" customWidth="1"/>
    <col min="10247" max="10247" width="2" style="1" customWidth="1"/>
    <col min="10248" max="10248" width="4.28515625" style="1" customWidth="1"/>
    <col min="10249" max="10249" width="25.140625" style="1" customWidth="1"/>
    <col min="10250" max="10250" width="1.42578125" style="1" customWidth="1"/>
    <col min="10251" max="10251" width="2.28515625" style="1" customWidth="1"/>
    <col min="10252" max="10496" width="9.140625" style="1"/>
    <col min="10497" max="10497" width="2.28515625" style="1" customWidth="1"/>
    <col min="10498" max="10498" width="2" style="1" customWidth="1"/>
    <col min="10499" max="10499" width="25.7109375" style="1" customWidth="1"/>
    <col min="10500" max="10500" width="18.85546875" style="1" customWidth="1"/>
    <col min="10501" max="10501" width="19.5703125" style="1" customWidth="1"/>
    <col min="10502" max="10502" width="25.85546875" style="1" customWidth="1"/>
    <col min="10503" max="10503" width="2" style="1" customWidth="1"/>
    <col min="10504" max="10504" width="4.28515625" style="1" customWidth="1"/>
    <col min="10505" max="10505" width="25.140625" style="1" customWidth="1"/>
    <col min="10506" max="10506" width="1.42578125" style="1" customWidth="1"/>
    <col min="10507" max="10507" width="2.28515625" style="1" customWidth="1"/>
    <col min="10508" max="10752" width="9.140625" style="1"/>
    <col min="10753" max="10753" width="2.28515625" style="1" customWidth="1"/>
    <col min="10754" max="10754" width="2" style="1" customWidth="1"/>
    <col min="10755" max="10755" width="25.7109375" style="1" customWidth="1"/>
    <col min="10756" max="10756" width="18.85546875" style="1" customWidth="1"/>
    <col min="10757" max="10757" width="19.5703125" style="1" customWidth="1"/>
    <col min="10758" max="10758" width="25.85546875" style="1" customWidth="1"/>
    <col min="10759" max="10759" width="2" style="1" customWidth="1"/>
    <col min="10760" max="10760" width="4.28515625" style="1" customWidth="1"/>
    <col min="10761" max="10761" width="25.140625" style="1" customWidth="1"/>
    <col min="10762" max="10762" width="1.42578125" style="1" customWidth="1"/>
    <col min="10763" max="10763" width="2.28515625" style="1" customWidth="1"/>
    <col min="10764" max="11008" width="9.140625" style="1"/>
    <col min="11009" max="11009" width="2.28515625" style="1" customWidth="1"/>
    <col min="11010" max="11010" width="2" style="1" customWidth="1"/>
    <col min="11011" max="11011" width="25.7109375" style="1" customWidth="1"/>
    <col min="11012" max="11012" width="18.85546875" style="1" customWidth="1"/>
    <col min="11013" max="11013" width="19.5703125" style="1" customWidth="1"/>
    <col min="11014" max="11014" width="25.85546875" style="1" customWidth="1"/>
    <col min="11015" max="11015" width="2" style="1" customWidth="1"/>
    <col min="11016" max="11016" width="4.28515625" style="1" customWidth="1"/>
    <col min="11017" max="11017" width="25.140625" style="1" customWidth="1"/>
    <col min="11018" max="11018" width="1.42578125" style="1" customWidth="1"/>
    <col min="11019" max="11019" width="2.28515625" style="1" customWidth="1"/>
    <col min="11020" max="11264" width="9.140625" style="1"/>
    <col min="11265" max="11265" width="2.28515625" style="1" customWidth="1"/>
    <col min="11266" max="11266" width="2" style="1" customWidth="1"/>
    <col min="11267" max="11267" width="25.7109375" style="1" customWidth="1"/>
    <col min="11268" max="11268" width="18.85546875" style="1" customWidth="1"/>
    <col min="11269" max="11269" width="19.5703125" style="1" customWidth="1"/>
    <col min="11270" max="11270" width="25.85546875" style="1" customWidth="1"/>
    <col min="11271" max="11271" width="2" style="1" customWidth="1"/>
    <col min="11272" max="11272" width="4.28515625" style="1" customWidth="1"/>
    <col min="11273" max="11273" width="25.140625" style="1" customWidth="1"/>
    <col min="11274" max="11274" width="1.42578125" style="1" customWidth="1"/>
    <col min="11275" max="11275" width="2.28515625" style="1" customWidth="1"/>
    <col min="11276" max="11520" width="9.140625" style="1"/>
    <col min="11521" max="11521" width="2.28515625" style="1" customWidth="1"/>
    <col min="11522" max="11522" width="2" style="1" customWidth="1"/>
    <col min="11523" max="11523" width="25.7109375" style="1" customWidth="1"/>
    <col min="11524" max="11524" width="18.85546875" style="1" customWidth="1"/>
    <col min="11525" max="11525" width="19.5703125" style="1" customWidth="1"/>
    <col min="11526" max="11526" width="25.85546875" style="1" customWidth="1"/>
    <col min="11527" max="11527" width="2" style="1" customWidth="1"/>
    <col min="11528" max="11528" width="4.28515625" style="1" customWidth="1"/>
    <col min="11529" max="11529" width="25.140625" style="1" customWidth="1"/>
    <col min="11530" max="11530" width="1.42578125" style="1" customWidth="1"/>
    <col min="11531" max="11531" width="2.28515625" style="1" customWidth="1"/>
    <col min="11532" max="11776" width="9.140625" style="1"/>
    <col min="11777" max="11777" width="2.28515625" style="1" customWidth="1"/>
    <col min="11778" max="11778" width="2" style="1" customWidth="1"/>
    <col min="11779" max="11779" width="25.7109375" style="1" customWidth="1"/>
    <col min="11780" max="11780" width="18.85546875" style="1" customWidth="1"/>
    <col min="11781" max="11781" width="19.5703125" style="1" customWidth="1"/>
    <col min="11782" max="11782" width="25.85546875" style="1" customWidth="1"/>
    <col min="11783" max="11783" width="2" style="1" customWidth="1"/>
    <col min="11784" max="11784" width="4.28515625" style="1" customWidth="1"/>
    <col min="11785" max="11785" width="25.140625" style="1" customWidth="1"/>
    <col min="11786" max="11786" width="1.42578125" style="1" customWidth="1"/>
    <col min="11787" max="11787" width="2.28515625" style="1" customWidth="1"/>
    <col min="11788" max="12032" width="9.140625" style="1"/>
    <col min="12033" max="12033" width="2.28515625" style="1" customWidth="1"/>
    <col min="12034" max="12034" width="2" style="1" customWidth="1"/>
    <col min="12035" max="12035" width="25.7109375" style="1" customWidth="1"/>
    <col min="12036" max="12036" width="18.85546875" style="1" customWidth="1"/>
    <col min="12037" max="12037" width="19.5703125" style="1" customWidth="1"/>
    <col min="12038" max="12038" width="25.85546875" style="1" customWidth="1"/>
    <col min="12039" max="12039" width="2" style="1" customWidth="1"/>
    <col min="12040" max="12040" width="4.28515625" style="1" customWidth="1"/>
    <col min="12041" max="12041" width="25.140625" style="1" customWidth="1"/>
    <col min="12042" max="12042" width="1.42578125" style="1" customWidth="1"/>
    <col min="12043" max="12043" width="2.28515625" style="1" customWidth="1"/>
    <col min="12044" max="12288" width="9.140625" style="1"/>
    <col min="12289" max="12289" width="2.28515625" style="1" customWidth="1"/>
    <col min="12290" max="12290" width="2" style="1" customWidth="1"/>
    <col min="12291" max="12291" width="25.7109375" style="1" customWidth="1"/>
    <col min="12292" max="12292" width="18.85546875" style="1" customWidth="1"/>
    <col min="12293" max="12293" width="19.5703125" style="1" customWidth="1"/>
    <col min="12294" max="12294" width="25.85546875" style="1" customWidth="1"/>
    <col min="12295" max="12295" width="2" style="1" customWidth="1"/>
    <col min="12296" max="12296" width="4.28515625" style="1" customWidth="1"/>
    <col min="12297" max="12297" width="25.140625" style="1" customWidth="1"/>
    <col min="12298" max="12298" width="1.42578125" style="1" customWidth="1"/>
    <col min="12299" max="12299" width="2.28515625" style="1" customWidth="1"/>
    <col min="12300" max="12544" width="9.140625" style="1"/>
    <col min="12545" max="12545" width="2.28515625" style="1" customWidth="1"/>
    <col min="12546" max="12546" width="2" style="1" customWidth="1"/>
    <col min="12547" max="12547" width="25.7109375" style="1" customWidth="1"/>
    <col min="12548" max="12548" width="18.85546875" style="1" customWidth="1"/>
    <col min="12549" max="12549" width="19.5703125" style="1" customWidth="1"/>
    <col min="12550" max="12550" width="25.85546875" style="1" customWidth="1"/>
    <col min="12551" max="12551" width="2" style="1" customWidth="1"/>
    <col min="12552" max="12552" width="4.28515625" style="1" customWidth="1"/>
    <col min="12553" max="12553" width="25.140625" style="1" customWidth="1"/>
    <col min="12554" max="12554" width="1.42578125" style="1" customWidth="1"/>
    <col min="12555" max="12555" width="2.28515625" style="1" customWidth="1"/>
    <col min="12556" max="12800" width="9.140625" style="1"/>
    <col min="12801" max="12801" width="2.28515625" style="1" customWidth="1"/>
    <col min="12802" max="12802" width="2" style="1" customWidth="1"/>
    <col min="12803" max="12803" width="25.7109375" style="1" customWidth="1"/>
    <col min="12804" max="12804" width="18.85546875" style="1" customWidth="1"/>
    <col min="12805" max="12805" width="19.5703125" style="1" customWidth="1"/>
    <col min="12806" max="12806" width="25.85546875" style="1" customWidth="1"/>
    <col min="12807" max="12807" width="2" style="1" customWidth="1"/>
    <col min="12808" max="12808" width="4.28515625" style="1" customWidth="1"/>
    <col min="12809" max="12809" width="25.140625" style="1" customWidth="1"/>
    <col min="12810" max="12810" width="1.42578125" style="1" customWidth="1"/>
    <col min="12811" max="12811" width="2.28515625" style="1" customWidth="1"/>
    <col min="12812" max="13056" width="9.140625" style="1"/>
    <col min="13057" max="13057" width="2.28515625" style="1" customWidth="1"/>
    <col min="13058" max="13058" width="2" style="1" customWidth="1"/>
    <col min="13059" max="13059" width="25.7109375" style="1" customWidth="1"/>
    <col min="13060" max="13060" width="18.85546875" style="1" customWidth="1"/>
    <col min="13061" max="13061" width="19.5703125" style="1" customWidth="1"/>
    <col min="13062" max="13062" width="25.85546875" style="1" customWidth="1"/>
    <col min="13063" max="13063" width="2" style="1" customWidth="1"/>
    <col min="13064" max="13064" width="4.28515625" style="1" customWidth="1"/>
    <col min="13065" max="13065" width="25.140625" style="1" customWidth="1"/>
    <col min="13066" max="13066" width="1.42578125" style="1" customWidth="1"/>
    <col min="13067" max="13067" width="2.28515625" style="1" customWidth="1"/>
    <col min="13068" max="13312" width="9.140625" style="1"/>
    <col min="13313" max="13313" width="2.28515625" style="1" customWidth="1"/>
    <col min="13314" max="13314" width="2" style="1" customWidth="1"/>
    <col min="13315" max="13315" width="25.7109375" style="1" customWidth="1"/>
    <col min="13316" max="13316" width="18.85546875" style="1" customWidth="1"/>
    <col min="13317" max="13317" width="19.5703125" style="1" customWidth="1"/>
    <col min="13318" max="13318" width="25.85546875" style="1" customWidth="1"/>
    <col min="13319" max="13319" width="2" style="1" customWidth="1"/>
    <col min="13320" max="13320" width="4.28515625" style="1" customWidth="1"/>
    <col min="13321" max="13321" width="25.140625" style="1" customWidth="1"/>
    <col min="13322" max="13322" width="1.42578125" style="1" customWidth="1"/>
    <col min="13323" max="13323" width="2.28515625" style="1" customWidth="1"/>
    <col min="13324" max="13568" width="9.140625" style="1"/>
    <col min="13569" max="13569" width="2.28515625" style="1" customWidth="1"/>
    <col min="13570" max="13570" width="2" style="1" customWidth="1"/>
    <col min="13571" max="13571" width="25.7109375" style="1" customWidth="1"/>
    <col min="13572" max="13572" width="18.85546875" style="1" customWidth="1"/>
    <col min="13573" max="13573" width="19.5703125" style="1" customWidth="1"/>
    <col min="13574" max="13574" width="25.85546875" style="1" customWidth="1"/>
    <col min="13575" max="13575" width="2" style="1" customWidth="1"/>
    <col min="13576" max="13576" width="4.28515625" style="1" customWidth="1"/>
    <col min="13577" max="13577" width="25.140625" style="1" customWidth="1"/>
    <col min="13578" max="13578" width="1.42578125" style="1" customWidth="1"/>
    <col min="13579" max="13579" width="2.28515625" style="1" customWidth="1"/>
    <col min="13580" max="13824" width="9.140625" style="1"/>
    <col min="13825" max="13825" width="2.28515625" style="1" customWidth="1"/>
    <col min="13826" max="13826" width="2" style="1" customWidth="1"/>
    <col min="13827" max="13827" width="25.7109375" style="1" customWidth="1"/>
    <col min="13828" max="13828" width="18.85546875" style="1" customWidth="1"/>
    <col min="13829" max="13829" width="19.5703125" style="1" customWidth="1"/>
    <col min="13830" max="13830" width="25.85546875" style="1" customWidth="1"/>
    <col min="13831" max="13831" width="2" style="1" customWidth="1"/>
    <col min="13832" max="13832" width="4.28515625" style="1" customWidth="1"/>
    <col min="13833" max="13833" width="25.140625" style="1" customWidth="1"/>
    <col min="13834" max="13834" width="1.42578125" style="1" customWidth="1"/>
    <col min="13835" max="13835" width="2.28515625" style="1" customWidth="1"/>
    <col min="13836" max="14080" width="9.140625" style="1"/>
    <col min="14081" max="14081" width="2.28515625" style="1" customWidth="1"/>
    <col min="14082" max="14082" width="2" style="1" customWidth="1"/>
    <col min="14083" max="14083" width="25.7109375" style="1" customWidth="1"/>
    <col min="14084" max="14084" width="18.85546875" style="1" customWidth="1"/>
    <col min="14085" max="14085" width="19.5703125" style="1" customWidth="1"/>
    <col min="14086" max="14086" width="25.85546875" style="1" customWidth="1"/>
    <col min="14087" max="14087" width="2" style="1" customWidth="1"/>
    <col min="14088" max="14088" width="4.28515625" style="1" customWidth="1"/>
    <col min="14089" max="14089" width="25.140625" style="1" customWidth="1"/>
    <col min="14090" max="14090" width="1.42578125" style="1" customWidth="1"/>
    <col min="14091" max="14091" width="2.28515625" style="1" customWidth="1"/>
    <col min="14092" max="14336" width="9.140625" style="1"/>
    <col min="14337" max="14337" width="2.28515625" style="1" customWidth="1"/>
    <col min="14338" max="14338" width="2" style="1" customWidth="1"/>
    <col min="14339" max="14339" width="25.7109375" style="1" customWidth="1"/>
    <col min="14340" max="14340" width="18.85546875" style="1" customWidth="1"/>
    <col min="14341" max="14341" width="19.5703125" style="1" customWidth="1"/>
    <col min="14342" max="14342" width="25.85546875" style="1" customWidth="1"/>
    <col min="14343" max="14343" width="2" style="1" customWidth="1"/>
    <col min="14344" max="14344" width="4.28515625" style="1" customWidth="1"/>
    <col min="14345" max="14345" width="25.140625" style="1" customWidth="1"/>
    <col min="14346" max="14346" width="1.42578125" style="1" customWidth="1"/>
    <col min="14347" max="14347" width="2.28515625" style="1" customWidth="1"/>
    <col min="14348" max="14592" width="9.140625" style="1"/>
    <col min="14593" max="14593" width="2.28515625" style="1" customWidth="1"/>
    <col min="14594" max="14594" width="2" style="1" customWidth="1"/>
    <col min="14595" max="14595" width="25.7109375" style="1" customWidth="1"/>
    <col min="14596" max="14596" width="18.85546875" style="1" customWidth="1"/>
    <col min="14597" max="14597" width="19.5703125" style="1" customWidth="1"/>
    <col min="14598" max="14598" width="25.85546875" style="1" customWidth="1"/>
    <col min="14599" max="14599" width="2" style="1" customWidth="1"/>
    <col min="14600" max="14600" width="4.28515625" style="1" customWidth="1"/>
    <col min="14601" max="14601" width="25.140625" style="1" customWidth="1"/>
    <col min="14602" max="14602" width="1.42578125" style="1" customWidth="1"/>
    <col min="14603" max="14603" width="2.28515625" style="1" customWidth="1"/>
    <col min="14604" max="14848" width="9.140625" style="1"/>
    <col min="14849" max="14849" width="2.28515625" style="1" customWidth="1"/>
    <col min="14850" max="14850" width="2" style="1" customWidth="1"/>
    <col min="14851" max="14851" width="25.7109375" style="1" customWidth="1"/>
    <col min="14852" max="14852" width="18.85546875" style="1" customWidth="1"/>
    <col min="14853" max="14853" width="19.5703125" style="1" customWidth="1"/>
    <col min="14854" max="14854" width="25.85546875" style="1" customWidth="1"/>
    <col min="14855" max="14855" width="2" style="1" customWidth="1"/>
    <col min="14856" max="14856" width="4.28515625" style="1" customWidth="1"/>
    <col min="14857" max="14857" width="25.140625" style="1" customWidth="1"/>
    <col min="14858" max="14858" width="1.42578125" style="1" customWidth="1"/>
    <col min="14859" max="14859" width="2.28515625" style="1" customWidth="1"/>
    <col min="14860" max="15104" width="9.140625" style="1"/>
    <col min="15105" max="15105" width="2.28515625" style="1" customWidth="1"/>
    <col min="15106" max="15106" width="2" style="1" customWidth="1"/>
    <col min="15107" max="15107" width="25.7109375" style="1" customWidth="1"/>
    <col min="15108" max="15108" width="18.85546875" style="1" customWidth="1"/>
    <col min="15109" max="15109" width="19.5703125" style="1" customWidth="1"/>
    <col min="15110" max="15110" width="25.85546875" style="1" customWidth="1"/>
    <col min="15111" max="15111" width="2" style="1" customWidth="1"/>
    <col min="15112" max="15112" width="4.28515625" style="1" customWidth="1"/>
    <col min="15113" max="15113" width="25.140625" style="1" customWidth="1"/>
    <col min="15114" max="15114" width="1.42578125" style="1" customWidth="1"/>
    <col min="15115" max="15115" width="2.28515625" style="1" customWidth="1"/>
    <col min="15116" max="15360" width="9.140625" style="1"/>
    <col min="15361" max="15361" width="2.28515625" style="1" customWidth="1"/>
    <col min="15362" max="15362" width="2" style="1" customWidth="1"/>
    <col min="15363" max="15363" width="25.7109375" style="1" customWidth="1"/>
    <col min="15364" max="15364" width="18.85546875" style="1" customWidth="1"/>
    <col min="15365" max="15365" width="19.5703125" style="1" customWidth="1"/>
    <col min="15366" max="15366" width="25.85546875" style="1" customWidth="1"/>
    <col min="15367" max="15367" width="2" style="1" customWidth="1"/>
    <col min="15368" max="15368" width="4.28515625" style="1" customWidth="1"/>
    <col min="15369" max="15369" width="25.140625" style="1" customWidth="1"/>
    <col min="15370" max="15370" width="1.42578125" style="1" customWidth="1"/>
    <col min="15371" max="15371" width="2.28515625" style="1" customWidth="1"/>
    <col min="15372" max="15616" width="9.140625" style="1"/>
    <col min="15617" max="15617" width="2.28515625" style="1" customWidth="1"/>
    <col min="15618" max="15618" width="2" style="1" customWidth="1"/>
    <col min="15619" max="15619" width="25.7109375" style="1" customWidth="1"/>
    <col min="15620" max="15620" width="18.85546875" style="1" customWidth="1"/>
    <col min="15621" max="15621" width="19.5703125" style="1" customWidth="1"/>
    <col min="15622" max="15622" width="25.85546875" style="1" customWidth="1"/>
    <col min="15623" max="15623" width="2" style="1" customWidth="1"/>
    <col min="15624" max="15624" width="4.28515625" style="1" customWidth="1"/>
    <col min="15625" max="15625" width="25.140625" style="1" customWidth="1"/>
    <col min="15626" max="15626" width="1.42578125" style="1" customWidth="1"/>
    <col min="15627" max="15627" width="2.28515625" style="1" customWidth="1"/>
    <col min="15628" max="15872" width="9.140625" style="1"/>
    <col min="15873" max="15873" width="2.28515625" style="1" customWidth="1"/>
    <col min="15874" max="15874" width="2" style="1" customWidth="1"/>
    <col min="15875" max="15875" width="25.7109375" style="1" customWidth="1"/>
    <col min="15876" max="15876" width="18.85546875" style="1" customWidth="1"/>
    <col min="15877" max="15877" width="19.5703125" style="1" customWidth="1"/>
    <col min="15878" max="15878" width="25.85546875" style="1" customWidth="1"/>
    <col min="15879" max="15879" width="2" style="1" customWidth="1"/>
    <col min="15880" max="15880" width="4.28515625" style="1" customWidth="1"/>
    <col min="15881" max="15881" width="25.140625" style="1" customWidth="1"/>
    <col min="15882" max="15882" width="1.42578125" style="1" customWidth="1"/>
    <col min="15883" max="15883" width="2.28515625" style="1" customWidth="1"/>
    <col min="15884" max="16128" width="9.140625" style="1"/>
    <col min="16129" max="16129" width="2.28515625" style="1" customWidth="1"/>
    <col min="16130" max="16130" width="2" style="1" customWidth="1"/>
    <col min="16131" max="16131" width="25.7109375" style="1" customWidth="1"/>
    <col min="16132" max="16132" width="18.85546875" style="1" customWidth="1"/>
    <col min="16133" max="16133" width="19.5703125" style="1" customWidth="1"/>
    <col min="16134" max="16134" width="25.85546875" style="1" customWidth="1"/>
    <col min="16135" max="16135" width="2" style="1" customWidth="1"/>
    <col min="16136" max="16136" width="4.28515625" style="1" customWidth="1"/>
    <col min="16137" max="16137" width="25.140625" style="1" customWidth="1"/>
    <col min="16138" max="16138" width="1.42578125" style="1" customWidth="1"/>
    <col min="16139" max="16139" width="2.28515625" style="1" customWidth="1"/>
    <col min="16140" max="16384" width="9.140625" style="1"/>
  </cols>
  <sheetData>
    <row r="1" spans="2:10" ht="15.75" thickBot="1"/>
    <row r="2" spans="2:10" ht="15.75">
      <c r="B2" s="2"/>
      <c r="C2" s="117" t="s">
        <v>52</v>
      </c>
      <c r="D2" s="117"/>
      <c r="E2" s="117"/>
      <c r="F2" s="117"/>
      <c r="G2" s="117"/>
      <c r="H2" s="117"/>
      <c r="I2" s="117"/>
      <c r="J2" s="3"/>
    </row>
    <row r="3" spans="2:10" ht="15.75">
      <c r="B3" s="6"/>
      <c r="C3" s="125" t="s">
        <v>0</v>
      </c>
      <c r="D3" s="125"/>
      <c r="E3" s="125"/>
      <c r="F3" s="125"/>
      <c r="G3" s="125"/>
      <c r="H3" s="125"/>
      <c r="I3" s="125"/>
      <c r="J3" s="9"/>
    </row>
    <row r="4" spans="2:10" ht="16.5" thickBot="1">
      <c r="B4" s="4"/>
      <c r="C4" s="118" t="s">
        <v>61</v>
      </c>
      <c r="D4" s="118"/>
      <c r="E4" s="118"/>
      <c r="F4" s="118"/>
      <c r="G4" s="118"/>
      <c r="H4" s="118"/>
      <c r="I4" s="118"/>
      <c r="J4" s="5"/>
    </row>
    <row r="5" spans="2:10">
      <c r="B5" s="2"/>
      <c r="C5" s="119"/>
      <c r="D5" s="119"/>
      <c r="E5" s="119"/>
      <c r="F5" s="119"/>
      <c r="G5" s="119"/>
      <c r="H5" s="119"/>
      <c r="I5" s="119"/>
      <c r="J5" s="3"/>
    </row>
    <row r="6" spans="2:10">
      <c r="B6" s="6"/>
      <c r="C6" s="7" t="s">
        <v>1</v>
      </c>
      <c r="D6" s="120"/>
      <c r="E6" s="121"/>
      <c r="F6" s="8" t="s">
        <v>2</v>
      </c>
      <c r="G6" s="122" t="s">
        <v>67</v>
      </c>
      <c r="H6" s="123"/>
      <c r="I6" s="124"/>
      <c r="J6" s="9"/>
    </row>
    <row r="7" spans="2:10" ht="15.75">
      <c r="B7" s="6"/>
      <c r="C7" s="7" t="s">
        <v>3</v>
      </c>
      <c r="D7" s="109"/>
      <c r="E7" s="109"/>
      <c r="F7" s="8" t="s">
        <v>4</v>
      </c>
      <c r="G7" s="114">
        <v>0</v>
      </c>
      <c r="H7" s="115"/>
      <c r="I7" s="116"/>
      <c r="J7" s="9"/>
    </row>
    <row r="8" spans="2:10">
      <c r="B8" s="6"/>
      <c r="C8" s="7" t="s">
        <v>5</v>
      </c>
      <c r="D8" s="109"/>
      <c r="E8" s="109"/>
      <c r="F8" s="8" t="s">
        <v>6</v>
      </c>
      <c r="G8" s="110"/>
      <c r="H8" s="110"/>
      <c r="I8" s="110"/>
      <c r="J8" s="9"/>
    </row>
    <row r="9" spans="2:10">
      <c r="B9" s="6"/>
      <c r="C9" s="7" t="s">
        <v>7</v>
      </c>
      <c r="D9" s="109"/>
      <c r="E9" s="109"/>
      <c r="F9" s="10" t="s">
        <v>8</v>
      </c>
      <c r="G9" s="110"/>
      <c r="H9" s="110"/>
      <c r="I9" s="110"/>
      <c r="J9" s="9"/>
    </row>
    <row r="10" spans="2:10">
      <c r="B10" s="6"/>
      <c r="C10" s="7" t="s">
        <v>9</v>
      </c>
      <c r="D10" s="111">
        <v>30</v>
      </c>
      <c r="E10" s="112"/>
      <c r="F10" s="7" t="s">
        <v>10</v>
      </c>
      <c r="G10" s="113">
        <v>13</v>
      </c>
      <c r="H10" s="113"/>
      <c r="I10" s="113"/>
      <c r="J10" s="9"/>
    </row>
    <row r="11" spans="2:10">
      <c r="B11" s="6"/>
      <c r="C11" s="7" t="s">
        <v>11</v>
      </c>
      <c r="D11" s="90" t="s">
        <v>52</v>
      </c>
      <c r="E11" s="91"/>
      <c r="F11" s="92" t="s">
        <v>12</v>
      </c>
      <c r="G11" s="94"/>
      <c r="H11" s="95"/>
      <c r="I11" s="96"/>
      <c r="J11" s="9"/>
    </row>
    <row r="12" spans="2:10">
      <c r="B12" s="6"/>
      <c r="C12" s="7" t="s">
        <v>13</v>
      </c>
      <c r="D12" s="100">
        <f>(I55)</f>
        <v>0</v>
      </c>
      <c r="E12" s="91"/>
      <c r="F12" s="93"/>
      <c r="G12" s="97"/>
      <c r="H12" s="98"/>
      <c r="I12" s="99"/>
      <c r="J12" s="9"/>
    </row>
    <row r="13" spans="2:10">
      <c r="B13" s="6"/>
      <c r="C13" s="7" t="s">
        <v>14</v>
      </c>
      <c r="D13" s="90" t="s">
        <v>53</v>
      </c>
      <c r="E13" s="91"/>
      <c r="F13" s="101" t="s">
        <v>15</v>
      </c>
      <c r="G13" s="103" t="s">
        <v>54</v>
      </c>
      <c r="H13" s="104"/>
      <c r="I13" s="105"/>
      <c r="J13" s="9"/>
    </row>
    <row r="14" spans="2:10">
      <c r="B14" s="6"/>
      <c r="C14" s="7" t="s">
        <v>16</v>
      </c>
      <c r="D14" s="90" t="s">
        <v>53</v>
      </c>
      <c r="E14" s="91"/>
      <c r="F14" s="102"/>
      <c r="G14" s="106" t="s">
        <v>66</v>
      </c>
      <c r="H14" s="107"/>
      <c r="I14" s="108"/>
      <c r="J14" s="9"/>
    </row>
    <row r="15" spans="2:10">
      <c r="B15" s="6"/>
      <c r="C15" s="86"/>
      <c r="D15" s="86"/>
      <c r="E15" s="86"/>
      <c r="F15" s="86"/>
      <c r="G15" s="86"/>
      <c r="H15" s="86"/>
      <c r="I15" s="86"/>
      <c r="J15" s="9"/>
    </row>
    <row r="16" spans="2:10">
      <c r="B16" s="6"/>
      <c r="C16" s="87" t="s">
        <v>17</v>
      </c>
      <c r="D16" s="87"/>
      <c r="E16" s="87"/>
      <c r="F16" s="87"/>
      <c r="G16" s="87"/>
      <c r="H16" s="87"/>
      <c r="I16" s="87"/>
      <c r="J16" s="9"/>
    </row>
    <row r="17" spans="2:12" ht="28.5">
      <c r="B17" s="6"/>
      <c r="C17" s="11" t="s">
        <v>18</v>
      </c>
      <c r="D17" s="85" t="s">
        <v>19</v>
      </c>
      <c r="E17" s="85"/>
      <c r="F17" s="85" t="s">
        <v>20</v>
      </c>
      <c r="G17" s="85"/>
      <c r="H17" s="85" t="s">
        <v>21</v>
      </c>
      <c r="I17" s="85"/>
      <c r="J17" s="9"/>
    </row>
    <row r="18" spans="2:12">
      <c r="B18" s="6"/>
      <c r="C18" s="12" t="s">
        <v>22</v>
      </c>
      <c r="D18" s="13">
        <v>0</v>
      </c>
      <c r="E18" s="14"/>
      <c r="F18" s="15">
        <f>ROUND((D18/D10)*G10,2)</f>
        <v>0</v>
      </c>
      <c r="G18" s="14"/>
      <c r="H18" s="16"/>
      <c r="I18" s="17">
        <f>D18-F18</f>
        <v>0</v>
      </c>
      <c r="J18" s="9"/>
      <c r="L18" s="18"/>
    </row>
    <row r="19" spans="2:12">
      <c r="B19" s="6"/>
      <c r="C19" s="19" t="s">
        <v>23</v>
      </c>
      <c r="D19" s="13">
        <v>0</v>
      </c>
      <c r="E19" s="14"/>
      <c r="F19" s="15">
        <f>ROUND((D19/D10)*G10,2)</f>
        <v>0</v>
      </c>
      <c r="G19" s="14"/>
      <c r="H19" s="16"/>
      <c r="I19" s="17">
        <f>D19-F19</f>
        <v>0</v>
      </c>
      <c r="J19" s="9"/>
      <c r="L19" s="18"/>
    </row>
    <row r="20" spans="2:12">
      <c r="B20" s="6"/>
      <c r="C20" s="19" t="s">
        <v>24</v>
      </c>
      <c r="D20" s="13">
        <v>0</v>
      </c>
      <c r="E20" s="14"/>
      <c r="F20" s="15">
        <f>ROUND((D20/D10)*G10,2)</f>
        <v>0</v>
      </c>
      <c r="G20" s="14"/>
      <c r="H20" s="16"/>
      <c r="I20" s="17">
        <f t="shared" ref="I20:I34" si="0">D20-F20</f>
        <v>0</v>
      </c>
      <c r="J20" s="9"/>
    </row>
    <row r="21" spans="2:12">
      <c r="B21" s="6"/>
      <c r="C21" s="19" t="s">
        <v>25</v>
      </c>
      <c r="D21" s="13">
        <v>0</v>
      </c>
      <c r="E21" s="14"/>
      <c r="F21" s="15">
        <f>ROUND((D21/D10)*G10,2)</f>
        <v>0</v>
      </c>
      <c r="G21" s="14"/>
      <c r="H21" s="16"/>
      <c r="I21" s="17">
        <f t="shared" si="0"/>
        <v>0</v>
      </c>
      <c r="J21" s="9"/>
    </row>
    <row r="22" spans="2:12">
      <c r="B22" s="6"/>
      <c r="C22" s="19" t="s">
        <v>26</v>
      </c>
      <c r="D22" s="13">
        <v>0</v>
      </c>
      <c r="E22" s="14"/>
      <c r="F22" s="15">
        <f>ROUND((E22/D10)*G10,)</f>
        <v>0</v>
      </c>
      <c r="G22" s="14"/>
      <c r="H22" s="16"/>
      <c r="I22" s="17">
        <f t="shared" si="0"/>
        <v>0</v>
      </c>
      <c r="J22" s="9"/>
    </row>
    <row r="23" spans="2:12">
      <c r="B23" s="6"/>
      <c r="C23" s="19" t="s">
        <v>58</v>
      </c>
      <c r="D23" s="13">
        <v>0</v>
      </c>
      <c r="E23" s="14"/>
      <c r="F23" s="15">
        <f>ROUND((E23/D10)*G10,2)</f>
        <v>0</v>
      </c>
      <c r="G23" s="14"/>
      <c r="H23" s="16"/>
      <c r="I23" s="17">
        <v>0</v>
      </c>
      <c r="J23" s="9"/>
    </row>
    <row r="24" spans="2:12">
      <c r="B24" s="6"/>
      <c r="C24" s="19" t="s">
        <v>59</v>
      </c>
      <c r="D24" s="13">
        <v>0</v>
      </c>
      <c r="E24" s="14"/>
      <c r="F24" s="15">
        <f>ROUND((D24/D10)*G10,2)</f>
        <v>0</v>
      </c>
      <c r="G24" s="14"/>
      <c r="H24" s="16"/>
      <c r="I24" s="17">
        <f t="shared" si="0"/>
        <v>0</v>
      </c>
      <c r="J24" s="9"/>
    </row>
    <row r="25" spans="2:12">
      <c r="B25" s="6"/>
      <c r="C25" s="52" t="s">
        <v>27</v>
      </c>
      <c r="D25" s="13">
        <v>0</v>
      </c>
      <c r="E25" s="14"/>
      <c r="F25" s="15">
        <v>0</v>
      </c>
      <c r="G25" s="14"/>
      <c r="H25" s="16"/>
      <c r="I25" s="17">
        <f t="shared" si="0"/>
        <v>0</v>
      </c>
      <c r="J25" s="9"/>
    </row>
    <row r="26" spans="2:12">
      <c r="B26" s="6"/>
      <c r="C26" s="19" t="s">
        <v>28</v>
      </c>
      <c r="D26" s="13">
        <v>0</v>
      </c>
      <c r="E26" s="14"/>
      <c r="F26" s="15">
        <f>ROUND((D26/D10)*G10,2)</f>
        <v>0</v>
      </c>
      <c r="G26" s="14"/>
      <c r="H26" s="16"/>
      <c r="I26" s="17">
        <f>D26-F26</f>
        <v>0</v>
      </c>
      <c r="J26" s="9"/>
    </row>
    <row r="27" spans="2:12">
      <c r="B27" s="6"/>
      <c r="C27" s="19" t="s">
        <v>29</v>
      </c>
      <c r="D27" s="13">
        <v>0</v>
      </c>
      <c r="E27" s="14"/>
      <c r="F27" s="15">
        <f>ROUND((D27/D10)*G10,2)</f>
        <v>0</v>
      </c>
      <c r="G27" s="14"/>
      <c r="H27" s="16"/>
      <c r="I27" s="17">
        <f t="shared" si="0"/>
        <v>0</v>
      </c>
      <c r="J27" s="9"/>
    </row>
    <row r="28" spans="2:12">
      <c r="B28" s="6"/>
      <c r="C28" s="19" t="s">
        <v>30</v>
      </c>
      <c r="D28" s="13">
        <v>0</v>
      </c>
      <c r="E28" s="14"/>
      <c r="F28" s="15">
        <f>ROUND((D28/D10)*G10,2)</f>
        <v>0</v>
      </c>
      <c r="G28" s="14"/>
      <c r="H28" s="16"/>
      <c r="I28" s="17">
        <f t="shared" si="0"/>
        <v>0</v>
      </c>
      <c r="J28" s="9"/>
    </row>
    <row r="29" spans="2:12">
      <c r="B29" s="6"/>
      <c r="C29" s="19" t="s">
        <v>31</v>
      </c>
      <c r="D29" s="13">
        <v>0</v>
      </c>
      <c r="E29" s="14"/>
      <c r="F29" s="15">
        <f>ROUND((D29/D10)*G10,2)</f>
        <v>0</v>
      </c>
      <c r="G29" s="14"/>
      <c r="H29" s="16"/>
      <c r="I29" s="17">
        <f t="shared" si="0"/>
        <v>0</v>
      </c>
      <c r="J29" s="9"/>
    </row>
    <row r="30" spans="2:12">
      <c r="B30" s="6"/>
      <c r="C30" s="19" t="s">
        <v>32</v>
      </c>
      <c r="D30" s="13">
        <v>0</v>
      </c>
      <c r="E30" s="14"/>
      <c r="F30" s="15">
        <f>ROUND((D30/D10)*G10,2)</f>
        <v>0</v>
      </c>
      <c r="G30" s="14"/>
      <c r="H30" s="16"/>
      <c r="I30" s="17">
        <f t="shared" si="0"/>
        <v>0</v>
      </c>
      <c r="J30" s="9"/>
    </row>
    <row r="31" spans="2:12">
      <c r="B31" s="6"/>
      <c r="C31" s="19" t="s">
        <v>33</v>
      </c>
      <c r="D31" s="13">
        <v>0</v>
      </c>
      <c r="E31" s="14"/>
      <c r="F31" s="15">
        <f>ROUND((D31/D10)*G10,2)</f>
        <v>0</v>
      </c>
      <c r="G31" s="14"/>
      <c r="H31" s="16"/>
      <c r="I31" s="17">
        <f t="shared" si="0"/>
        <v>0</v>
      </c>
      <c r="J31" s="9"/>
    </row>
    <row r="32" spans="2:12">
      <c r="B32" s="6"/>
      <c r="C32" s="19" t="s">
        <v>34</v>
      </c>
      <c r="D32" s="13">
        <v>0</v>
      </c>
      <c r="E32" s="14"/>
      <c r="F32" s="15">
        <f>ROUND((D32/D10)*G10,2)</f>
        <v>0</v>
      </c>
      <c r="G32" s="14"/>
      <c r="H32" s="16"/>
      <c r="I32" s="17">
        <f t="shared" si="0"/>
        <v>0</v>
      </c>
      <c r="J32" s="9"/>
      <c r="K32" s="20"/>
    </row>
    <row r="33" spans="2:14">
      <c r="B33" s="6"/>
      <c r="C33" s="19" t="s">
        <v>65</v>
      </c>
      <c r="D33" s="13">
        <v>0</v>
      </c>
      <c r="E33" s="14"/>
      <c r="F33" s="15">
        <v>0</v>
      </c>
      <c r="G33" s="14"/>
      <c r="H33" s="16"/>
      <c r="I33" s="49">
        <f t="shared" si="0"/>
        <v>0</v>
      </c>
      <c r="J33" s="9"/>
    </row>
    <row r="34" spans="2:14">
      <c r="B34" s="6"/>
      <c r="C34" s="19" t="s">
        <v>35</v>
      </c>
      <c r="D34" s="13">
        <v>0</v>
      </c>
      <c r="E34" s="14"/>
      <c r="F34" s="15">
        <f>ROUND((D34/D10)*G10,2)</f>
        <v>0</v>
      </c>
      <c r="G34" s="14"/>
      <c r="H34" s="16"/>
      <c r="I34" s="17">
        <f t="shared" si="0"/>
        <v>0</v>
      </c>
      <c r="J34" s="9"/>
    </row>
    <row r="35" spans="2:14">
      <c r="B35" s="6"/>
      <c r="C35" s="21" t="s">
        <v>36</v>
      </c>
      <c r="D35" s="22">
        <f>SUM(D18:D34)</f>
        <v>0</v>
      </c>
      <c r="E35" s="23"/>
      <c r="F35" s="22">
        <f>SUM(F18:F34)</f>
        <v>0</v>
      </c>
      <c r="G35" s="23"/>
      <c r="H35" s="24"/>
      <c r="I35" s="25">
        <f>SUM(I18:I34)</f>
        <v>0</v>
      </c>
      <c r="J35" s="9"/>
    </row>
    <row r="36" spans="2:14">
      <c r="B36" s="6"/>
      <c r="C36" s="88"/>
      <c r="D36" s="88"/>
      <c r="E36" s="88"/>
      <c r="F36" s="88"/>
      <c r="G36" s="88"/>
      <c r="H36" s="88"/>
      <c r="I36" s="88"/>
      <c r="J36" s="9"/>
      <c r="N36" s="26"/>
    </row>
    <row r="37" spans="2:14">
      <c r="B37" s="6"/>
      <c r="C37" s="89" t="s">
        <v>37</v>
      </c>
      <c r="D37" s="89"/>
      <c r="E37" s="89"/>
      <c r="F37" s="89"/>
      <c r="G37" s="89"/>
      <c r="H37" s="89"/>
      <c r="I37" s="89"/>
      <c r="J37" s="9"/>
      <c r="N37" s="53"/>
    </row>
    <row r="38" spans="2:14" ht="28.5">
      <c r="B38" s="6"/>
      <c r="C38" s="11" t="s">
        <v>18</v>
      </c>
      <c r="D38" s="85" t="s">
        <v>38</v>
      </c>
      <c r="E38" s="85"/>
      <c r="F38" s="85" t="s">
        <v>39</v>
      </c>
      <c r="G38" s="85"/>
      <c r="H38" s="85" t="s">
        <v>21</v>
      </c>
      <c r="I38" s="85"/>
      <c r="J38" s="9"/>
    </row>
    <row r="39" spans="2:14">
      <c r="B39" s="6"/>
      <c r="C39" s="19" t="s">
        <v>40</v>
      </c>
      <c r="D39" s="13">
        <v>0</v>
      </c>
      <c r="E39" s="17"/>
      <c r="F39" s="15">
        <v>0</v>
      </c>
      <c r="G39" s="17"/>
      <c r="H39" s="22"/>
      <c r="I39" s="17">
        <f>D39</f>
        <v>0</v>
      </c>
      <c r="J39" s="9"/>
    </row>
    <row r="40" spans="2:14">
      <c r="B40" s="6"/>
      <c r="C40" s="19" t="s">
        <v>60</v>
      </c>
      <c r="D40" s="13">
        <v>0</v>
      </c>
      <c r="E40" s="17"/>
      <c r="F40" s="15">
        <v>0</v>
      </c>
      <c r="G40" s="17"/>
      <c r="H40" s="22"/>
      <c r="I40" s="17">
        <f>D40</f>
        <v>0</v>
      </c>
      <c r="J40" s="9"/>
    </row>
    <row r="41" spans="2:14">
      <c r="B41" s="6"/>
      <c r="C41" s="21" t="s">
        <v>36</v>
      </c>
      <c r="D41" s="22">
        <f>SUM(D39:D40)</f>
        <v>0</v>
      </c>
      <c r="E41" s="23"/>
      <c r="F41" s="22">
        <f>SUM(F39:F40)</f>
        <v>0</v>
      </c>
      <c r="G41" s="23"/>
      <c r="H41" s="27"/>
      <c r="I41" s="25">
        <f>SUM(I39:I40)</f>
        <v>0</v>
      </c>
      <c r="J41" s="9"/>
    </row>
    <row r="42" spans="2:14">
      <c r="B42" s="6"/>
      <c r="C42" s="21" t="s">
        <v>41</v>
      </c>
      <c r="D42" s="50">
        <f>(D35+D41)</f>
        <v>0</v>
      </c>
      <c r="E42" s="28"/>
      <c r="F42" s="29"/>
      <c r="G42" s="28"/>
      <c r="H42" s="30"/>
      <c r="I42" s="29"/>
      <c r="J42" s="9"/>
    </row>
    <row r="43" spans="2:14">
      <c r="B43" s="6"/>
      <c r="C43" s="89" t="s">
        <v>42</v>
      </c>
      <c r="D43" s="89"/>
      <c r="E43" s="89"/>
      <c r="F43" s="89"/>
      <c r="G43" s="89"/>
      <c r="H43" s="89"/>
      <c r="I43" s="89"/>
      <c r="J43" s="9"/>
    </row>
    <row r="44" spans="2:14" ht="28.5">
      <c r="B44" s="6"/>
      <c r="C44" s="11" t="s">
        <v>18</v>
      </c>
      <c r="D44" s="85" t="s">
        <v>43</v>
      </c>
      <c r="E44" s="85"/>
      <c r="F44" s="85" t="s">
        <v>44</v>
      </c>
      <c r="G44" s="85"/>
      <c r="H44" s="85" t="s">
        <v>21</v>
      </c>
      <c r="I44" s="85"/>
      <c r="J44" s="9"/>
    </row>
    <row r="45" spans="2:14">
      <c r="B45" s="6"/>
      <c r="C45" s="19" t="s">
        <v>45</v>
      </c>
      <c r="D45" s="51">
        <v>0</v>
      </c>
      <c r="E45" s="31"/>
      <c r="F45" s="15">
        <f>ROUND((D45/D10)*G10,2)</f>
        <v>0</v>
      </c>
      <c r="G45" s="31"/>
      <c r="H45" s="32"/>
      <c r="I45" s="17">
        <f>(D45-F45)</f>
        <v>0</v>
      </c>
      <c r="J45" s="9"/>
    </row>
    <row r="46" spans="2:14">
      <c r="B46" s="6"/>
      <c r="C46" s="19" t="s">
        <v>46</v>
      </c>
      <c r="D46" s="13">
        <v>0</v>
      </c>
      <c r="E46" s="31"/>
      <c r="F46" s="15">
        <f>ROUND((D46/D10)*G10,2)</f>
        <v>0</v>
      </c>
      <c r="G46" s="31"/>
      <c r="H46" s="32"/>
      <c r="I46" s="17">
        <f>ROUND((D46-F46)-(F33*0.00759),2)</f>
        <v>0</v>
      </c>
      <c r="J46" s="9"/>
    </row>
    <row r="47" spans="2:14">
      <c r="B47" s="6"/>
      <c r="C47" s="33" t="s">
        <v>36</v>
      </c>
      <c r="D47" s="34">
        <f>SUM(D45:D46)</f>
        <v>0</v>
      </c>
      <c r="E47" s="35"/>
      <c r="F47" s="34">
        <f>SUM(F45:F46)</f>
        <v>0</v>
      </c>
      <c r="G47" s="35"/>
      <c r="H47" s="36"/>
      <c r="I47" s="37">
        <f>SUM(I45:I46)</f>
        <v>0</v>
      </c>
      <c r="J47" s="9"/>
    </row>
    <row r="48" spans="2:14">
      <c r="B48" s="6"/>
      <c r="C48" s="54"/>
      <c r="D48" s="55"/>
      <c r="E48" s="56"/>
      <c r="F48" s="55"/>
      <c r="G48" s="56"/>
      <c r="H48" s="57"/>
      <c r="I48" s="37"/>
      <c r="J48" s="9"/>
    </row>
    <row r="49" spans="2:10">
      <c r="B49" s="6"/>
      <c r="C49" s="64" t="s">
        <v>62</v>
      </c>
      <c r="D49" s="65"/>
      <c r="E49" s="65"/>
      <c r="F49" s="65"/>
      <c r="G49" s="65"/>
      <c r="H49" s="65"/>
      <c r="I49" s="66"/>
      <c r="J49" s="9"/>
    </row>
    <row r="50" spans="2:10" ht="28.5">
      <c r="B50" s="62"/>
      <c r="C50" s="61" t="s">
        <v>18</v>
      </c>
      <c r="D50" s="67" t="s">
        <v>19</v>
      </c>
      <c r="E50" s="67"/>
      <c r="F50" s="67" t="s">
        <v>20</v>
      </c>
      <c r="G50" s="67"/>
      <c r="H50" s="67" t="s">
        <v>21</v>
      </c>
      <c r="I50" s="67"/>
      <c r="J50" s="9"/>
    </row>
    <row r="51" spans="2:10">
      <c r="B51" s="6"/>
      <c r="C51" s="21" t="s">
        <v>63</v>
      </c>
      <c r="D51" s="58">
        <v>0</v>
      </c>
      <c r="E51" s="31"/>
      <c r="F51" s="58">
        <f>IF(F45&gt;D51,D51,F45)</f>
        <v>0</v>
      </c>
      <c r="G51" s="31"/>
      <c r="H51" s="59"/>
      <c r="I51" s="60">
        <f>IF(F45&lt;D51,(D51-F45),0)</f>
        <v>0</v>
      </c>
      <c r="J51" s="9"/>
    </row>
    <row r="52" spans="2:10">
      <c r="B52" s="6"/>
      <c r="C52" s="21" t="s">
        <v>36</v>
      </c>
      <c r="D52" s="22">
        <f>D51</f>
        <v>0</v>
      </c>
      <c r="E52" s="23"/>
      <c r="F52" s="22">
        <f>F51</f>
        <v>0</v>
      </c>
      <c r="G52" s="23"/>
      <c r="H52" s="24"/>
      <c r="I52" s="25">
        <f>I51</f>
        <v>0</v>
      </c>
      <c r="J52" s="63"/>
    </row>
    <row r="53" spans="2:10">
      <c r="B53" s="6"/>
      <c r="C53" s="70"/>
      <c r="D53" s="70"/>
      <c r="E53" s="70"/>
      <c r="F53" s="70"/>
      <c r="G53" s="28"/>
      <c r="H53" s="38"/>
      <c r="I53" s="29"/>
      <c r="J53" s="9"/>
    </row>
    <row r="54" spans="2:10">
      <c r="B54" s="6"/>
      <c r="C54" s="71" t="s">
        <v>64</v>
      </c>
      <c r="D54" s="72"/>
      <c r="E54" s="73"/>
      <c r="F54" s="39">
        <f>I55</f>
        <v>0</v>
      </c>
      <c r="G54" s="40"/>
      <c r="H54" s="40"/>
      <c r="I54" s="40"/>
      <c r="J54" s="9"/>
    </row>
    <row r="55" spans="2:10" ht="15.75">
      <c r="B55" s="6"/>
      <c r="C55" s="74" t="s">
        <v>47</v>
      </c>
      <c r="D55" s="75"/>
      <c r="E55" s="75"/>
      <c r="F55" s="75"/>
      <c r="G55" s="75"/>
      <c r="H55" s="76"/>
      <c r="I55" s="41">
        <f>(I35+I41+I52)-I47</f>
        <v>0</v>
      </c>
      <c r="J55" s="42"/>
    </row>
    <row r="56" spans="2:10">
      <c r="B56" s="6"/>
      <c r="C56" s="77" t="s">
        <v>48</v>
      </c>
      <c r="D56" s="78"/>
      <c r="E56" s="78"/>
      <c r="F56" s="78"/>
      <c r="G56" s="78"/>
      <c r="H56" s="78"/>
      <c r="I56" s="79"/>
      <c r="J56" s="42"/>
    </row>
    <row r="57" spans="2:10" ht="79.5" customHeight="1">
      <c r="B57" s="6"/>
      <c r="C57" s="80"/>
      <c r="D57" s="81"/>
      <c r="E57" s="81"/>
      <c r="F57" s="81"/>
      <c r="G57" s="81"/>
      <c r="H57" s="81"/>
      <c r="I57" s="82"/>
      <c r="J57" s="42"/>
    </row>
    <row r="58" spans="2:10">
      <c r="B58" s="6"/>
      <c r="C58" s="43"/>
      <c r="D58" s="83" t="s">
        <v>55</v>
      </c>
      <c r="E58" s="83"/>
      <c r="F58" s="48" t="s">
        <v>56</v>
      </c>
      <c r="G58" s="84" t="s">
        <v>57</v>
      </c>
      <c r="H58" s="84"/>
      <c r="I58" s="84"/>
      <c r="J58" s="9"/>
    </row>
    <row r="59" spans="2:10">
      <c r="B59" s="6"/>
      <c r="C59" s="44" t="s">
        <v>49</v>
      </c>
      <c r="D59" s="68"/>
      <c r="E59" s="68"/>
      <c r="F59" s="45"/>
      <c r="G59" s="68"/>
      <c r="H59" s="68"/>
      <c r="I59" s="68"/>
      <c r="J59" s="9"/>
    </row>
    <row r="60" spans="2:10">
      <c r="B60" s="6"/>
      <c r="C60" s="44" t="s">
        <v>50</v>
      </c>
      <c r="D60" s="68"/>
      <c r="E60" s="68"/>
      <c r="F60" s="45"/>
      <c r="G60" s="68"/>
      <c r="H60" s="68"/>
      <c r="I60" s="68"/>
      <c r="J60" s="9"/>
    </row>
    <row r="61" spans="2:10" ht="15.75" thickBot="1">
      <c r="B61" s="4"/>
      <c r="C61" s="46" t="s">
        <v>51</v>
      </c>
      <c r="D61" s="69"/>
      <c r="E61" s="69"/>
      <c r="F61" s="47"/>
      <c r="G61" s="69"/>
      <c r="H61" s="69"/>
      <c r="I61" s="69"/>
      <c r="J61" s="5"/>
    </row>
  </sheetData>
  <mergeCells count="53">
    <mergeCell ref="D7:E7"/>
    <mergeCell ref="G7:I7"/>
    <mergeCell ref="C2:I2"/>
    <mergeCell ref="C4:I4"/>
    <mergeCell ref="C5:I5"/>
    <mergeCell ref="D6:E6"/>
    <mergeCell ref="G6:I6"/>
    <mergeCell ref="C3:I3"/>
    <mergeCell ref="D8:E8"/>
    <mergeCell ref="G8:I8"/>
    <mergeCell ref="D9:E9"/>
    <mergeCell ref="G9:I9"/>
    <mergeCell ref="D10:E10"/>
    <mergeCell ref="G10:I10"/>
    <mergeCell ref="D11:E11"/>
    <mergeCell ref="F11:F12"/>
    <mergeCell ref="G11:I12"/>
    <mergeCell ref="D12:E12"/>
    <mergeCell ref="D13:E13"/>
    <mergeCell ref="F13:F14"/>
    <mergeCell ref="G13:I13"/>
    <mergeCell ref="D14:E14"/>
    <mergeCell ref="G14:I14"/>
    <mergeCell ref="D44:E44"/>
    <mergeCell ref="F44:G44"/>
    <mergeCell ref="H44:I44"/>
    <mergeCell ref="C15:I15"/>
    <mergeCell ref="C16:I16"/>
    <mergeCell ref="D17:E17"/>
    <mergeCell ref="F17:G17"/>
    <mergeCell ref="H17:I17"/>
    <mergeCell ref="C36:I36"/>
    <mergeCell ref="C37:I37"/>
    <mergeCell ref="D38:E38"/>
    <mergeCell ref="F38:G38"/>
    <mergeCell ref="H38:I38"/>
    <mergeCell ref="C43:I43"/>
    <mergeCell ref="D60:E60"/>
    <mergeCell ref="G60:I60"/>
    <mergeCell ref="D61:E61"/>
    <mergeCell ref="G61:I61"/>
    <mergeCell ref="C53:F53"/>
    <mergeCell ref="C54:E54"/>
    <mergeCell ref="C55:H55"/>
    <mergeCell ref="C56:I57"/>
    <mergeCell ref="D58:E58"/>
    <mergeCell ref="G58:I58"/>
    <mergeCell ref="C49:I49"/>
    <mergeCell ref="D50:E50"/>
    <mergeCell ref="F50:G50"/>
    <mergeCell ref="H50:I50"/>
    <mergeCell ref="D59:E59"/>
    <mergeCell ref="G59:I59"/>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2021-03-25T12:59:23Z</dcterms:modified>
</cp:coreProperties>
</file>